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Finance\Department Files\Website\Website Total Compensation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Sheet1!$A$5:$N$612</definedName>
    <definedName name="_xlnm.Print_Area" localSheetId="0">Sheet1!$A$4:$N$612</definedName>
    <definedName name="_xlnm.Print_Titles" localSheetId="0">Sheet1!$1:$5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4" i="1" l="1"/>
  <c r="J614" i="1"/>
  <c r="I614" i="1"/>
  <c r="H614" i="1"/>
  <c r="G614" i="1"/>
  <c r="F614" i="1"/>
  <c r="K616" i="1"/>
  <c r="J616" i="1"/>
  <c r="I616" i="1"/>
  <c r="H616" i="1"/>
  <c r="G616" i="1"/>
  <c r="F616" i="1"/>
  <c r="D616" i="1"/>
  <c r="D614" i="1"/>
  <c r="E612" i="1" l="1"/>
  <c r="E604" i="1"/>
  <c r="E610" i="1"/>
  <c r="E605" i="1"/>
  <c r="E606" i="1"/>
  <c r="E603" i="1"/>
  <c r="E608" i="1"/>
  <c r="E609" i="1"/>
  <c r="E611" i="1"/>
  <c r="E607" i="1"/>
  <c r="N612" i="1" l="1"/>
  <c r="N611" i="1"/>
  <c r="N610" i="1"/>
  <c r="N609" i="1"/>
  <c r="N608" i="1"/>
  <c r="N607" i="1"/>
  <c r="N606" i="1"/>
  <c r="N605" i="1"/>
  <c r="N604" i="1"/>
  <c r="N603" i="1"/>
  <c r="E595" i="1"/>
  <c r="E586" i="1"/>
  <c r="E597" i="1"/>
  <c r="E596" i="1"/>
  <c r="E580" i="1"/>
  <c r="E590" i="1"/>
  <c r="E572" i="1"/>
  <c r="E588" i="1"/>
  <c r="E584" i="1"/>
  <c r="E602" i="1"/>
  <c r="E575" i="1"/>
  <c r="E601" i="1"/>
  <c r="E599" i="1"/>
  <c r="E569" i="1"/>
  <c r="E581" i="1"/>
  <c r="E600" i="1"/>
  <c r="E598" i="1"/>
  <c r="E561" i="1"/>
  <c r="E592" i="1"/>
  <c r="E573" i="1"/>
  <c r="E548" i="1"/>
  <c r="E557" i="1"/>
  <c r="E594" i="1"/>
  <c r="E547" i="1"/>
  <c r="E516" i="1"/>
  <c r="E546" i="1"/>
  <c r="E589" i="1"/>
  <c r="E577" i="1"/>
  <c r="E576" i="1"/>
  <c r="E568" i="1"/>
  <c r="E593" i="1"/>
  <c r="E587" i="1"/>
  <c r="E583" i="1"/>
  <c r="E591" i="1"/>
  <c r="E582" i="1"/>
  <c r="E585" i="1"/>
  <c r="E526" i="1"/>
  <c r="E517" i="1"/>
  <c r="E567" i="1"/>
  <c r="E562" i="1"/>
  <c r="E579" i="1"/>
  <c r="E560" i="1"/>
  <c r="E554" i="1"/>
  <c r="E574" i="1"/>
  <c r="E555" i="1"/>
  <c r="E556" i="1"/>
  <c r="E570" i="1"/>
  <c r="E542" i="1"/>
  <c r="E578" i="1"/>
  <c r="E566" i="1"/>
  <c r="E521" i="1"/>
  <c r="E451" i="1"/>
  <c r="E564" i="1"/>
  <c r="E563" i="1"/>
  <c r="E549" i="1"/>
  <c r="E483" i="1"/>
  <c r="E541" i="1"/>
  <c r="E515" i="1"/>
  <c r="E527" i="1"/>
  <c r="E558" i="1"/>
  <c r="E550" i="1"/>
  <c r="E454" i="1"/>
  <c r="E514" i="1"/>
  <c r="E553" i="1"/>
  <c r="E525" i="1"/>
  <c r="E500" i="1"/>
  <c r="E519" i="1"/>
  <c r="E485" i="1"/>
  <c r="E508" i="1"/>
  <c r="E540" i="1"/>
  <c r="E552" i="1"/>
  <c r="E523" i="1"/>
  <c r="E491" i="1"/>
  <c r="E551" i="1"/>
  <c r="E499" i="1"/>
  <c r="E571" i="1"/>
  <c r="E511" i="1"/>
  <c r="E545" i="1"/>
  <c r="E486" i="1"/>
  <c r="E544" i="1"/>
  <c r="E520" i="1"/>
  <c r="E435" i="1"/>
  <c r="E446" i="1"/>
  <c r="E510" i="1"/>
  <c r="E505" i="1"/>
  <c r="E496" i="1"/>
  <c r="E539" i="1"/>
  <c r="E522" i="1"/>
  <c r="E535" i="1"/>
  <c r="E427" i="1"/>
  <c r="E538" i="1"/>
  <c r="E537" i="1"/>
  <c r="E490" i="1"/>
  <c r="E536" i="1"/>
  <c r="E507" i="1"/>
  <c r="E489" i="1"/>
  <c r="E504" i="1"/>
  <c r="E565" i="1"/>
  <c r="E452" i="1"/>
  <c r="E484" i="1"/>
  <c r="E421" i="1"/>
  <c r="E463" i="1"/>
  <c r="E529" i="1"/>
  <c r="E428" i="1"/>
  <c r="E532" i="1"/>
  <c r="E498" i="1"/>
  <c r="E494" i="1"/>
  <c r="E530" i="1"/>
  <c r="E512" i="1"/>
  <c r="E534" i="1"/>
  <c r="E413" i="1"/>
  <c r="E531" i="1"/>
  <c r="E417" i="1"/>
  <c r="E533" i="1"/>
  <c r="E528" i="1"/>
  <c r="E416" i="1"/>
  <c r="E470" i="1"/>
  <c r="E482" i="1"/>
  <c r="E449" i="1"/>
  <c r="E524" i="1"/>
  <c r="E480" i="1"/>
  <c r="E431" i="1"/>
  <c r="E468" i="1"/>
  <c r="E404" i="1"/>
  <c r="E422" i="1"/>
  <c r="E513" i="1"/>
  <c r="E396" i="1"/>
  <c r="E543" i="1"/>
  <c r="E393" i="1"/>
  <c r="E559" i="1"/>
  <c r="E426" i="1"/>
  <c r="E509" i="1"/>
  <c r="E488" i="1"/>
  <c r="E479" i="1"/>
  <c r="E476" i="1"/>
  <c r="E506" i="1"/>
  <c r="E492" i="1"/>
  <c r="E455" i="1"/>
  <c r="E478" i="1"/>
  <c r="E503" i="1"/>
  <c r="E390" i="1"/>
  <c r="E473" i="1"/>
  <c r="E501" i="1"/>
  <c r="E471" i="1"/>
  <c r="E415" i="1"/>
  <c r="E502" i="1"/>
  <c r="E444" i="1"/>
  <c r="E457" i="1"/>
  <c r="E441" i="1"/>
  <c r="E497" i="1"/>
  <c r="E385" i="1"/>
  <c r="E472" i="1"/>
  <c r="E495" i="1"/>
  <c r="E493" i="1"/>
  <c r="E450" i="1"/>
  <c r="E400" i="1"/>
  <c r="E448" i="1"/>
  <c r="E437" i="1"/>
  <c r="E445" i="1"/>
  <c r="E518" i="1"/>
  <c r="E459" i="1"/>
  <c r="E456" i="1"/>
  <c r="E465" i="1"/>
  <c r="E467" i="1"/>
  <c r="E395" i="1"/>
  <c r="E487" i="1"/>
  <c r="E464" i="1"/>
  <c r="E481" i="1"/>
  <c r="E462" i="1"/>
  <c r="E398" i="1"/>
  <c r="E383" i="1"/>
  <c r="E371" i="1"/>
  <c r="E430" i="1"/>
  <c r="E461" i="1"/>
  <c r="E442" i="1"/>
  <c r="E453" i="1"/>
  <c r="E458" i="1"/>
  <c r="E389" i="1"/>
  <c r="E379" i="1"/>
  <c r="E373" i="1"/>
  <c r="E374" i="1"/>
  <c r="E367" i="1"/>
  <c r="E380" i="1"/>
  <c r="E405" i="1"/>
  <c r="E425" i="1"/>
  <c r="E372" i="1"/>
  <c r="E366" i="1"/>
  <c r="E394" i="1"/>
  <c r="E439" i="1"/>
  <c r="E447" i="1"/>
  <c r="E438" i="1"/>
  <c r="E423" i="1"/>
  <c r="E477" i="1"/>
  <c r="E391" i="1"/>
  <c r="E469" i="1"/>
  <c r="E474" i="1"/>
  <c r="E348" i="1"/>
  <c r="E360" i="1"/>
  <c r="E358" i="1"/>
  <c r="E466" i="1"/>
  <c r="E420" i="1"/>
  <c r="E429" i="1"/>
  <c r="E363" i="1"/>
  <c r="E403" i="1"/>
  <c r="E410" i="1"/>
  <c r="E407" i="1"/>
  <c r="E353" i="1"/>
  <c r="E342" i="1"/>
  <c r="E440" i="1"/>
  <c r="E401" i="1"/>
  <c r="E337" i="1"/>
  <c r="E411" i="1"/>
  <c r="E339" i="1"/>
  <c r="E408" i="1"/>
  <c r="E336" i="1"/>
  <c r="E419" i="1"/>
  <c r="E346" i="1"/>
  <c r="E418" i="1"/>
  <c r="E460" i="1"/>
  <c r="E327" i="1"/>
  <c r="E414" i="1"/>
  <c r="E340" i="1"/>
  <c r="E475" i="1"/>
  <c r="E399" i="1"/>
  <c r="E338" i="1"/>
  <c r="E381" i="1"/>
  <c r="E329" i="1"/>
  <c r="E434" i="1"/>
  <c r="E409" i="1"/>
  <c r="E384" i="1"/>
  <c r="E369" i="1"/>
  <c r="E443" i="1"/>
  <c r="E377" i="1"/>
  <c r="E354" i="1"/>
  <c r="E324" i="1"/>
  <c r="E317" i="1"/>
  <c r="E331" i="1"/>
  <c r="E436" i="1"/>
  <c r="E359" i="1"/>
  <c r="E357" i="1"/>
  <c r="E406" i="1"/>
  <c r="E433" i="1"/>
  <c r="E322" i="1"/>
  <c r="E314" i="1"/>
  <c r="E424" i="1"/>
  <c r="E387" i="1"/>
  <c r="E412" i="1"/>
  <c r="E365" i="1"/>
  <c r="E392" i="1"/>
  <c r="E326" i="1"/>
  <c r="E321" i="1"/>
  <c r="E386" i="1"/>
  <c r="E347" i="1"/>
  <c r="E310" i="1"/>
  <c r="E397" i="1"/>
  <c r="E349" i="1"/>
  <c r="E375" i="1"/>
  <c r="E330" i="1"/>
  <c r="E382" i="1"/>
  <c r="E300" i="1"/>
  <c r="E361" i="1"/>
  <c r="E313" i="1"/>
  <c r="E341" i="1"/>
  <c r="E335" i="1"/>
  <c r="E295" i="1"/>
  <c r="E306" i="1"/>
  <c r="E356" i="1"/>
  <c r="E294" i="1"/>
  <c r="E334" i="1"/>
  <c r="E376" i="1"/>
  <c r="E291" i="1"/>
  <c r="E301" i="1"/>
  <c r="E283" i="1"/>
  <c r="E333" i="1"/>
  <c r="E368" i="1"/>
  <c r="E432" i="1"/>
  <c r="E370" i="1"/>
  <c r="E325" i="1"/>
  <c r="E302" i="1"/>
  <c r="E318" i="1"/>
  <c r="E323" i="1"/>
  <c r="E351" i="1"/>
  <c r="E315" i="1"/>
  <c r="E298" i="1"/>
  <c r="E290" i="1"/>
  <c r="E364" i="1"/>
  <c r="E304" i="1"/>
  <c r="E285" i="1"/>
  <c r="E362" i="1"/>
  <c r="E312" i="1"/>
  <c r="E388" i="1"/>
  <c r="E402" i="1"/>
  <c r="E355" i="1"/>
  <c r="E343" i="1"/>
  <c r="E273" i="1"/>
  <c r="E276" i="1"/>
  <c r="E378" i="1"/>
  <c r="E284" i="1"/>
  <c r="E296" i="1"/>
  <c r="E272" i="1"/>
  <c r="E271" i="1"/>
  <c r="E269" i="1"/>
  <c r="E275" i="1"/>
  <c r="E279" i="1"/>
  <c r="E344" i="1"/>
  <c r="E305" i="1"/>
  <c r="E278" i="1"/>
  <c r="E270" i="1"/>
  <c r="E262" i="1"/>
  <c r="E266" i="1"/>
  <c r="E345" i="1"/>
  <c r="E286" i="1"/>
  <c r="E224" i="1"/>
  <c r="E261" i="1"/>
  <c r="E267" i="1"/>
  <c r="E307" i="1"/>
  <c r="E297" i="1"/>
  <c r="E268" i="1"/>
  <c r="E282" i="1"/>
  <c r="E280" i="1"/>
  <c r="E241" i="1"/>
  <c r="E251" i="1"/>
  <c r="E230" i="1"/>
  <c r="E248" i="1"/>
  <c r="E220" i="1"/>
  <c r="E259" i="1"/>
  <c r="E238" i="1"/>
  <c r="E352" i="1"/>
  <c r="E229" i="1"/>
  <c r="E257" i="1"/>
  <c r="E237" i="1"/>
  <c r="E236" i="1"/>
  <c r="E207" i="1"/>
  <c r="E288" i="1"/>
  <c r="E217" i="1"/>
  <c r="E206" i="1"/>
  <c r="E232" i="1"/>
  <c r="E245" i="1"/>
  <c r="E244" i="1"/>
  <c r="E254" i="1"/>
  <c r="E231" i="1"/>
  <c r="E311" i="1"/>
  <c r="E309" i="1"/>
  <c r="E240" i="1"/>
  <c r="E316" i="1"/>
  <c r="E239" i="1"/>
  <c r="E218" i="1"/>
  <c r="E319" i="1"/>
  <c r="E274" i="1"/>
  <c r="E332" i="1"/>
  <c r="E187" i="1"/>
  <c r="E212" i="1"/>
  <c r="E211" i="1"/>
  <c r="E303" i="1"/>
  <c r="E287" i="1"/>
  <c r="E328" i="1"/>
  <c r="E180" i="1"/>
  <c r="E197" i="1"/>
  <c r="E167" i="1"/>
  <c r="E264" i="1"/>
  <c r="E208" i="1"/>
  <c r="E243" i="1"/>
  <c r="E156" i="1"/>
  <c r="E299" i="1"/>
  <c r="E234" i="1"/>
  <c r="E263" i="1"/>
  <c r="E260" i="1"/>
  <c r="E222" i="1"/>
  <c r="E193" i="1"/>
  <c r="E203" i="1"/>
  <c r="E308" i="1"/>
  <c r="E200" i="1"/>
  <c r="E164" i="1"/>
  <c r="E171" i="1"/>
  <c r="E293" i="1"/>
  <c r="E225" i="1"/>
  <c r="E216" i="1"/>
  <c r="E157" i="1"/>
  <c r="E210" i="1"/>
  <c r="E221" i="1"/>
  <c r="E150" i="1"/>
  <c r="E223" i="1"/>
  <c r="E209" i="1"/>
  <c r="E255" i="1"/>
  <c r="E204" i="1"/>
  <c r="E235" i="1"/>
  <c r="E219" i="1"/>
  <c r="E185" i="1"/>
  <c r="E184" i="1"/>
  <c r="E182" i="1"/>
  <c r="E215" i="1"/>
  <c r="E320" i="1"/>
  <c r="E149" i="1"/>
  <c r="E198" i="1"/>
  <c r="E202" i="1"/>
  <c r="E142" i="1"/>
  <c r="E195" i="1"/>
  <c r="E228" i="1"/>
  <c r="E196" i="1"/>
  <c r="E177" i="1"/>
  <c r="E178" i="1"/>
  <c r="E205" i="1"/>
  <c r="E265" i="1"/>
  <c r="E172" i="1"/>
  <c r="E165" i="1"/>
  <c r="E173" i="1"/>
  <c r="E188" i="1"/>
  <c r="E147" i="1"/>
  <c r="E256" i="1"/>
  <c r="E289" i="1"/>
  <c r="E186" i="1"/>
  <c r="E168" i="1"/>
  <c r="E160" i="1"/>
  <c r="E146" i="1"/>
  <c r="E247" i="1"/>
  <c r="E183" i="1"/>
  <c r="E181" i="1"/>
  <c r="E143" i="1"/>
  <c r="E137" i="1"/>
  <c r="E158" i="1"/>
  <c r="E191" i="1"/>
  <c r="E124" i="1"/>
  <c r="E151" i="1"/>
  <c r="E281" i="1"/>
  <c r="E350" i="1"/>
  <c r="E277" i="1"/>
  <c r="E213" i="1"/>
  <c r="E175" i="1"/>
  <c r="E139" i="1"/>
  <c r="E141" i="1"/>
  <c r="E233" i="1"/>
  <c r="E145" i="1"/>
  <c r="E126" i="1"/>
  <c r="E121" i="1"/>
  <c r="E133" i="1"/>
  <c r="E258" i="1"/>
  <c r="E166" i="1"/>
  <c r="E162" i="1"/>
  <c r="E148" i="1"/>
  <c r="E130" i="1"/>
  <c r="E140" i="1"/>
  <c r="E214" i="1"/>
  <c r="E159" i="1"/>
  <c r="E253" i="1"/>
  <c r="E127" i="1"/>
  <c r="E226" i="1"/>
  <c r="E153" i="1"/>
  <c r="E227" i="1"/>
  <c r="E292" i="1"/>
  <c r="E252" i="1"/>
  <c r="E134" i="1"/>
  <c r="E129" i="1"/>
  <c r="E114" i="1"/>
  <c r="E174" i="1"/>
  <c r="E132" i="1"/>
  <c r="E170" i="1"/>
  <c r="E250" i="1"/>
  <c r="E249" i="1"/>
  <c r="E246" i="1"/>
  <c r="E112" i="1"/>
  <c r="E144" i="1"/>
  <c r="E163" i="1"/>
  <c r="E108" i="1"/>
  <c r="E107" i="1"/>
  <c r="E138" i="1"/>
  <c r="E101" i="1"/>
  <c r="E194" i="1"/>
  <c r="E135" i="1"/>
  <c r="E136" i="1"/>
  <c r="E87" i="1"/>
  <c r="E131" i="1"/>
  <c r="E189" i="1"/>
  <c r="E152" i="1"/>
  <c r="E99" i="1"/>
  <c r="E93" i="1"/>
  <c r="E125" i="1"/>
  <c r="E123" i="1"/>
  <c r="E201" i="1"/>
  <c r="E92" i="1"/>
  <c r="E94" i="1"/>
  <c r="E111" i="1"/>
  <c r="E122" i="1"/>
  <c r="E109" i="1"/>
  <c r="E110" i="1"/>
  <c r="E169" i="1"/>
  <c r="E116" i="1"/>
  <c r="E106" i="1"/>
  <c r="E88" i="1"/>
  <c r="E155" i="1"/>
  <c r="E161" i="1"/>
  <c r="E102" i="1"/>
  <c r="E179" i="1"/>
  <c r="E100" i="1"/>
  <c r="E199" i="1"/>
  <c r="E190" i="1"/>
  <c r="E242" i="1"/>
  <c r="E96" i="1"/>
  <c r="E105" i="1"/>
  <c r="E118" i="1"/>
  <c r="E98" i="1"/>
  <c r="E104" i="1"/>
  <c r="E119" i="1"/>
  <c r="E103" i="1"/>
  <c r="E82" i="1"/>
  <c r="E113" i="1"/>
  <c r="E95" i="1"/>
  <c r="E85" i="1"/>
  <c r="E154" i="1"/>
  <c r="E90" i="1"/>
  <c r="E74" i="1"/>
  <c r="E83" i="1"/>
  <c r="E176" i="1"/>
  <c r="E80" i="1"/>
  <c r="E120" i="1"/>
  <c r="E72" i="1"/>
  <c r="E117" i="1"/>
  <c r="E91" i="1"/>
  <c r="E78" i="1"/>
  <c r="E84" i="1"/>
  <c r="E89" i="1"/>
  <c r="E48" i="1"/>
  <c r="E192" i="1"/>
  <c r="E79" i="1"/>
  <c r="E71" i="1"/>
  <c r="E81" i="1"/>
  <c r="E76" i="1"/>
  <c r="E128" i="1"/>
  <c r="E64" i="1"/>
  <c r="E30" i="1"/>
  <c r="E29" i="1"/>
  <c r="E42" i="1"/>
  <c r="E73" i="1"/>
  <c r="E75" i="1"/>
  <c r="E97" i="1"/>
  <c r="E70" i="1"/>
  <c r="E37" i="1"/>
  <c r="E69" i="1"/>
  <c r="E115" i="1"/>
  <c r="E49" i="1"/>
  <c r="E77" i="1"/>
  <c r="E86" i="1"/>
  <c r="E54" i="1"/>
  <c r="E39" i="1"/>
  <c r="E68" i="1"/>
  <c r="E66" i="1"/>
  <c r="E62" i="1"/>
  <c r="E57" i="1"/>
  <c r="E67" i="1"/>
  <c r="E55" i="1"/>
  <c r="E60" i="1"/>
  <c r="E47" i="1"/>
  <c r="E61" i="1"/>
  <c r="E65" i="1"/>
  <c r="E21" i="1"/>
  <c r="E38" i="1"/>
  <c r="E35" i="1"/>
  <c r="E32" i="1"/>
  <c r="E43" i="1"/>
  <c r="E58" i="1"/>
  <c r="E28" i="1"/>
  <c r="E53" i="1"/>
  <c r="E44" i="1"/>
  <c r="E63" i="1"/>
  <c r="E27" i="1"/>
  <c r="E50" i="1"/>
  <c r="E19" i="1"/>
  <c r="E52" i="1"/>
  <c r="E24" i="1"/>
  <c r="E41" i="1"/>
  <c r="E56" i="1"/>
  <c r="E51" i="1"/>
  <c r="E23" i="1"/>
  <c r="E59" i="1"/>
  <c r="E45" i="1"/>
  <c r="E46" i="1"/>
  <c r="E26" i="1"/>
  <c r="E31" i="1"/>
  <c r="E15" i="1"/>
  <c r="E34" i="1"/>
  <c r="E36" i="1"/>
  <c r="E18" i="1"/>
  <c r="E40" i="1"/>
  <c r="E20" i="1"/>
  <c r="E11" i="1"/>
  <c r="E33" i="1"/>
  <c r="E25" i="1"/>
  <c r="E22" i="1"/>
  <c r="E10" i="1"/>
  <c r="E14" i="1"/>
  <c r="E17" i="1"/>
  <c r="E16" i="1"/>
  <c r="E13" i="1"/>
  <c r="E7" i="1"/>
  <c r="E9" i="1"/>
  <c r="E12" i="1"/>
  <c r="E8" i="1"/>
  <c r="E6" i="1"/>
  <c r="M436" i="1"/>
  <c r="E616" i="1" l="1"/>
  <c r="E614" i="1"/>
  <c r="L8" i="1"/>
  <c r="L28" i="1"/>
  <c r="L67" i="1"/>
  <c r="L110" i="1"/>
  <c r="N253" i="1"/>
  <c r="L158" i="1"/>
  <c r="N319" i="1"/>
  <c r="N352" i="1"/>
  <c r="L24" i="1"/>
  <c r="M35" i="1"/>
  <c r="M37" i="1"/>
  <c r="L64" i="1"/>
  <c r="L71" i="1"/>
  <c r="M88" i="1"/>
  <c r="L170" i="1"/>
  <c r="N281" i="1"/>
  <c r="N299" i="1"/>
  <c r="N419" i="1"/>
  <c r="N510" i="1"/>
  <c r="N558" i="1"/>
  <c r="M483" i="1"/>
  <c r="N12" i="1"/>
  <c r="L16" i="1"/>
  <c r="L20" i="1"/>
  <c r="L84" i="1"/>
  <c r="M108" i="1"/>
  <c r="L153" i="1"/>
  <c r="L186" i="1"/>
  <c r="L265" i="1"/>
  <c r="L209" i="1"/>
  <c r="N345" i="1"/>
  <c r="M278" i="1"/>
  <c r="N388" i="1"/>
  <c r="M291" i="1"/>
  <c r="M397" i="1"/>
  <c r="M324" i="1"/>
  <c r="N469" i="1"/>
  <c r="N476" i="1"/>
  <c r="N529" i="1"/>
  <c r="N507" i="1"/>
  <c r="N519" i="1"/>
  <c r="L45" i="1"/>
  <c r="L56" i="1"/>
  <c r="L60" i="1"/>
  <c r="M99" i="1"/>
  <c r="L174" i="1"/>
  <c r="M305" i="1"/>
  <c r="M269" i="1"/>
  <c r="N343" i="1"/>
  <c r="M325" i="1"/>
  <c r="N433" i="1"/>
  <c r="N408" i="1"/>
  <c r="M360" i="1"/>
  <c r="N493" i="1"/>
  <c r="N497" i="1"/>
  <c r="M500" i="1"/>
  <c r="L33" i="1"/>
  <c r="L50" i="1"/>
  <c r="N250" i="1"/>
  <c r="M126" i="1"/>
  <c r="L191" i="1"/>
  <c r="N392" i="1"/>
  <c r="N414" i="1"/>
  <c r="N439" i="1"/>
  <c r="M374" i="1"/>
  <c r="N459" i="1"/>
  <c r="N448" i="1"/>
  <c r="M422" i="1"/>
  <c r="N480" i="1"/>
  <c r="N535" i="1"/>
  <c r="N525" i="1"/>
  <c r="N541" i="1"/>
  <c r="N548" i="1"/>
  <c r="N598" i="1"/>
  <c r="L9" i="1"/>
  <c r="L40" i="1"/>
  <c r="M21" i="1"/>
  <c r="M29" i="1"/>
  <c r="L120" i="1"/>
  <c r="L119" i="1"/>
  <c r="L161" i="1"/>
  <c r="L116" i="1"/>
  <c r="N201" i="1"/>
  <c r="M87" i="1"/>
  <c r="N249" i="1"/>
  <c r="M143" i="1"/>
  <c r="L263" i="1"/>
  <c r="L268" i="1"/>
  <c r="M284" i="1"/>
  <c r="N376" i="1"/>
  <c r="M330" i="1"/>
  <c r="N418" i="1"/>
  <c r="N461" i="1"/>
  <c r="N456" i="1"/>
  <c r="N502" i="1"/>
  <c r="N479" i="1"/>
  <c r="L431" i="1"/>
  <c r="N533" i="1"/>
  <c r="N565" i="1"/>
  <c r="N563" i="1"/>
  <c r="N546" i="1"/>
  <c r="L22" i="1"/>
  <c r="L46" i="1"/>
  <c r="L51" i="1"/>
  <c r="L58" i="1"/>
  <c r="L38" i="1"/>
  <c r="M47" i="1"/>
  <c r="L57" i="1"/>
  <c r="M49" i="1"/>
  <c r="N128" i="1"/>
  <c r="L83" i="1"/>
  <c r="N190" i="1"/>
  <c r="L106" i="1"/>
  <c r="L109" i="1"/>
  <c r="L92" i="1"/>
  <c r="L93" i="1"/>
  <c r="N246" i="1"/>
  <c r="L134" i="1"/>
  <c r="L148" i="1"/>
  <c r="M133" i="1"/>
  <c r="M213" i="1"/>
  <c r="M151" i="1"/>
  <c r="M137" i="1"/>
  <c r="L188" i="1"/>
  <c r="L210" i="1"/>
  <c r="N293" i="1"/>
  <c r="N308" i="1"/>
  <c r="M167" i="1"/>
  <c r="N309" i="1"/>
  <c r="M238" i="1"/>
  <c r="M304" i="1"/>
  <c r="N368" i="1"/>
  <c r="N475" i="1"/>
  <c r="N460" i="1"/>
  <c r="M336" i="1"/>
  <c r="M358" i="1"/>
  <c r="N438" i="1"/>
  <c r="N442" i="1"/>
  <c r="N464" i="1"/>
  <c r="N465" i="1"/>
  <c r="L450" i="1"/>
  <c r="N501" i="1"/>
  <c r="N478" i="1"/>
  <c r="L449" i="1"/>
  <c r="N528" i="1"/>
  <c r="M413" i="1"/>
  <c r="N494" i="1"/>
  <c r="N538" i="1"/>
  <c r="N539" i="1"/>
  <c r="L446" i="1"/>
  <c r="L486" i="1"/>
  <c r="N552" i="1"/>
  <c r="N514" i="1"/>
  <c r="N527" i="1"/>
  <c r="N549" i="1"/>
  <c r="N521" i="1"/>
  <c r="N570" i="1"/>
  <c r="N554" i="1"/>
  <c r="N567" i="1"/>
  <c r="N582" i="1"/>
  <c r="N593" i="1"/>
  <c r="N589" i="1"/>
  <c r="N594" i="1"/>
  <c r="N592" i="1"/>
  <c r="N581" i="1"/>
  <c r="N601" i="1"/>
  <c r="N588" i="1"/>
  <c r="N590" i="1"/>
  <c r="N596" i="1"/>
  <c r="L17" i="1"/>
  <c r="L44" i="1"/>
  <c r="L95" i="1"/>
  <c r="L105" i="1"/>
  <c r="N252" i="1"/>
  <c r="N289" i="1"/>
  <c r="M182" i="1"/>
  <c r="M157" i="1"/>
  <c r="L203" i="1"/>
  <c r="M197" i="1"/>
  <c r="N303" i="1"/>
  <c r="N311" i="1"/>
  <c r="M313" i="1"/>
  <c r="L387" i="1"/>
  <c r="N487" i="1"/>
  <c r="N473" i="1"/>
  <c r="N482" i="1"/>
  <c r="N498" i="1"/>
  <c r="N536" i="1"/>
  <c r="N496" i="1"/>
  <c r="N551" i="1"/>
  <c r="N540" i="1"/>
  <c r="N515" i="1"/>
  <c r="N591" i="1"/>
  <c r="N568" i="1"/>
  <c r="N561" i="1"/>
  <c r="N6" i="1"/>
  <c r="L7" i="1"/>
  <c r="L14" i="1"/>
  <c r="L18" i="1"/>
  <c r="N59" i="1"/>
  <c r="L41" i="1"/>
  <c r="L53" i="1"/>
  <c r="M32" i="1"/>
  <c r="L65" i="1"/>
  <c r="L55" i="1"/>
  <c r="L66" i="1"/>
  <c r="L86" i="1"/>
  <c r="L69" i="1"/>
  <c r="L75" i="1"/>
  <c r="L81" i="1"/>
  <c r="L91" i="1"/>
  <c r="L113" i="1"/>
  <c r="L104" i="1"/>
  <c r="L96" i="1"/>
  <c r="L169" i="1"/>
  <c r="L138" i="1"/>
  <c r="N292" i="1"/>
  <c r="M140" i="1"/>
  <c r="M139" i="1"/>
  <c r="N350" i="1"/>
  <c r="M160" i="1"/>
  <c r="M165" i="1"/>
  <c r="L195" i="1"/>
  <c r="M149" i="1"/>
  <c r="L184" i="1"/>
  <c r="M150" i="1"/>
  <c r="M164" i="1"/>
  <c r="L274" i="1"/>
  <c r="N316" i="1"/>
  <c r="L231" i="1"/>
  <c r="M232" i="1"/>
  <c r="M207" i="1"/>
  <c r="M241" i="1"/>
  <c r="M297" i="1"/>
  <c r="M262" i="1"/>
  <c r="N344" i="1"/>
  <c r="N355" i="1"/>
  <c r="N362" i="1"/>
  <c r="M290" i="1"/>
  <c r="M323" i="1"/>
  <c r="L347" i="1"/>
  <c r="N424" i="1"/>
  <c r="N406" i="1"/>
  <c r="M377" i="1"/>
  <c r="N409" i="1"/>
  <c r="M346" i="1"/>
  <c r="L440" i="1"/>
  <c r="N420" i="1"/>
  <c r="N477" i="1"/>
  <c r="N425" i="1"/>
  <c r="N458" i="1"/>
  <c r="N495" i="1"/>
  <c r="N492" i="1"/>
  <c r="N488" i="1"/>
  <c r="M417" i="1"/>
  <c r="N512" i="1"/>
  <c r="N532" i="1"/>
  <c r="N504" i="1"/>
  <c r="N490" i="1"/>
  <c r="N505" i="1"/>
  <c r="N520" i="1"/>
  <c r="N511" i="1"/>
  <c r="N508" i="1"/>
  <c r="N550" i="1"/>
  <c r="N564" i="1"/>
  <c r="N555" i="1"/>
  <c r="N579" i="1"/>
  <c r="N583" i="1"/>
  <c r="N576" i="1"/>
  <c r="N569" i="1"/>
  <c r="N602" i="1"/>
  <c r="N586" i="1"/>
  <c r="N199" i="1"/>
  <c r="L25" i="1"/>
  <c r="L15" i="1"/>
  <c r="L19" i="1"/>
  <c r="N192" i="1"/>
  <c r="L74" i="1"/>
  <c r="L163" i="1"/>
  <c r="N277" i="1"/>
  <c r="M235" i="1"/>
  <c r="M171" i="1"/>
  <c r="M251" i="1"/>
  <c r="N351" i="1"/>
  <c r="M367" i="1"/>
  <c r="L455" i="1"/>
  <c r="N513" i="1"/>
  <c r="N534" i="1"/>
  <c r="N545" i="1"/>
  <c r="N566" i="1"/>
  <c r="N560" i="1"/>
  <c r="N557" i="1"/>
  <c r="N575" i="1"/>
  <c r="L13" i="1"/>
  <c r="M10" i="1"/>
  <c r="L11" i="1"/>
  <c r="L36" i="1"/>
  <c r="L26" i="1"/>
  <c r="L23" i="1"/>
  <c r="L68" i="1"/>
  <c r="L77" i="1"/>
  <c r="L73" i="1"/>
  <c r="N176" i="1"/>
  <c r="N154" i="1"/>
  <c r="L82" i="1"/>
  <c r="N242" i="1"/>
  <c r="N179" i="1"/>
  <c r="L125" i="1"/>
  <c r="M227" i="1"/>
  <c r="M130" i="1"/>
  <c r="N258" i="1"/>
  <c r="L145" i="1"/>
  <c r="L183" i="1"/>
  <c r="M147" i="1"/>
  <c r="M142" i="1"/>
  <c r="N320" i="1"/>
  <c r="L222" i="1"/>
  <c r="N328" i="1"/>
  <c r="N402" i="1"/>
  <c r="N432" i="1"/>
  <c r="M301" i="1"/>
  <c r="N443" i="1"/>
  <c r="N434" i="1"/>
  <c r="N399" i="1"/>
  <c r="M327" i="1"/>
  <c r="N466" i="1"/>
  <c r="N474" i="1"/>
  <c r="N423" i="1"/>
  <c r="N453" i="1"/>
  <c r="N481" i="1"/>
  <c r="N518" i="1"/>
  <c r="N472" i="1"/>
  <c r="N457" i="1"/>
  <c r="N471" i="1"/>
  <c r="N503" i="1"/>
  <c r="N506" i="1"/>
  <c r="N509" i="1"/>
  <c r="N543" i="1"/>
  <c r="M404" i="1"/>
  <c r="N524" i="1"/>
  <c r="N531" i="1"/>
  <c r="N530" i="1"/>
  <c r="N484" i="1"/>
  <c r="N489" i="1"/>
  <c r="N537" i="1"/>
  <c r="N522" i="1"/>
  <c r="N544" i="1"/>
  <c r="N571" i="1"/>
  <c r="N523" i="1"/>
  <c r="N553" i="1"/>
  <c r="N542" i="1"/>
  <c r="N574" i="1"/>
  <c r="N562" i="1"/>
  <c r="N585" i="1"/>
  <c r="N587" i="1"/>
  <c r="N577" i="1"/>
  <c r="N547" i="1"/>
  <c r="N573" i="1"/>
  <c r="N600" i="1"/>
  <c r="N599" i="1"/>
  <c r="N584" i="1"/>
  <c r="N572" i="1"/>
  <c r="N580" i="1"/>
  <c r="N447" i="1"/>
  <c r="L34" i="1"/>
  <c r="L79" i="1"/>
  <c r="L70" i="1"/>
  <c r="M340" i="1"/>
  <c r="L189" i="1"/>
  <c r="M112" i="1"/>
  <c r="L175" i="1"/>
  <c r="L172" i="1"/>
  <c r="L255" i="1"/>
  <c r="L240" i="1"/>
  <c r="L307" i="1"/>
  <c r="M298" i="1"/>
  <c r="L349" i="1"/>
  <c r="M314" i="1"/>
  <c r="M317" i="1"/>
  <c r="M373" i="1"/>
  <c r="M371" i="1"/>
  <c r="L428" i="1"/>
  <c r="M485" i="1"/>
  <c r="M451" i="1"/>
  <c r="M394" i="1"/>
  <c r="M30" i="1"/>
  <c r="M48" i="1"/>
  <c r="L80" i="1"/>
  <c r="L90" i="1"/>
  <c r="L100" i="1"/>
  <c r="L111" i="1"/>
  <c r="L123" i="1"/>
  <c r="L152" i="1"/>
  <c r="L136" i="1"/>
  <c r="L144" i="1"/>
  <c r="M114" i="1"/>
  <c r="M127" i="1"/>
  <c r="L181" i="1"/>
  <c r="M256" i="1"/>
  <c r="L178" i="1"/>
  <c r="L204" i="1"/>
  <c r="L216" i="1"/>
  <c r="M193" i="1"/>
  <c r="L234" i="1"/>
  <c r="L208" i="1"/>
  <c r="M180" i="1"/>
  <c r="M211" i="1"/>
  <c r="M229" i="1"/>
  <c r="M220" i="1"/>
  <c r="M224" i="1"/>
  <c r="M271" i="1"/>
  <c r="L378" i="1"/>
  <c r="L370" i="1"/>
  <c r="M283" i="1"/>
  <c r="M334" i="1"/>
  <c r="M295" i="1"/>
  <c r="L361" i="1"/>
  <c r="L375" i="1"/>
  <c r="M331" i="1"/>
  <c r="M338" i="1"/>
  <c r="M339" i="1"/>
  <c r="L410" i="1"/>
  <c r="M348" i="1"/>
  <c r="L430" i="1"/>
  <c r="L462" i="1"/>
  <c r="M395" i="1"/>
  <c r="L415" i="1"/>
  <c r="M390" i="1"/>
  <c r="M393" i="1"/>
  <c r="L470" i="1"/>
  <c r="L421" i="1"/>
  <c r="L491" i="1"/>
  <c r="L578" i="1"/>
  <c r="M526" i="1"/>
  <c r="L516" i="1"/>
  <c r="L595" i="1"/>
  <c r="L52" i="1"/>
  <c r="L61" i="1"/>
  <c r="L54" i="1"/>
  <c r="L76" i="1"/>
  <c r="L166" i="1"/>
  <c r="L219" i="1"/>
  <c r="L341" i="1"/>
  <c r="L441" i="1"/>
  <c r="M121" i="1"/>
  <c r="M300" i="1"/>
  <c r="L117" i="1"/>
  <c r="M94" i="1"/>
  <c r="M129" i="1"/>
  <c r="L168" i="1"/>
  <c r="L185" i="1"/>
  <c r="L221" i="1"/>
  <c r="L264" i="1"/>
  <c r="M212" i="1"/>
  <c r="L254" i="1"/>
  <c r="M236" i="1"/>
  <c r="M280" i="1"/>
  <c r="M270" i="1"/>
  <c r="M318" i="1"/>
  <c r="M365" i="1"/>
  <c r="L411" i="1"/>
  <c r="L403" i="1"/>
  <c r="M597" i="1"/>
  <c r="L27" i="1"/>
  <c r="L135" i="1"/>
  <c r="M39" i="1"/>
  <c r="M42" i="1"/>
  <c r="M72" i="1"/>
  <c r="L85" i="1"/>
  <c r="L103" i="1"/>
  <c r="L118" i="1"/>
  <c r="L102" i="1"/>
  <c r="L131" i="1"/>
  <c r="L194" i="1"/>
  <c r="L132" i="1"/>
  <c r="M233" i="1"/>
  <c r="L247" i="1"/>
  <c r="L196" i="1"/>
  <c r="L202" i="1"/>
  <c r="L260" i="1"/>
  <c r="M156" i="1"/>
  <c r="M287" i="1"/>
  <c r="M187" i="1"/>
  <c r="M218" i="1"/>
  <c r="L244" i="1"/>
  <c r="M217" i="1"/>
  <c r="M237" i="1"/>
  <c r="M282" i="1"/>
  <c r="M267" i="1"/>
  <c r="M275" i="1"/>
  <c r="M296" i="1"/>
  <c r="M273" i="1"/>
  <c r="M315" i="1"/>
  <c r="M302" i="1"/>
  <c r="L356" i="1"/>
  <c r="L382" i="1"/>
  <c r="M321" i="1"/>
  <c r="L412" i="1"/>
  <c r="M322" i="1"/>
  <c r="M359" i="1"/>
  <c r="M369" i="1"/>
  <c r="M329" i="1"/>
  <c r="M337" i="1"/>
  <c r="M353" i="1"/>
  <c r="M363" i="1"/>
  <c r="M366" i="1"/>
  <c r="M379" i="1"/>
  <c r="M383" i="1"/>
  <c r="L445" i="1"/>
  <c r="M385" i="1"/>
  <c r="L444" i="1"/>
  <c r="M426" i="1"/>
  <c r="M396" i="1"/>
  <c r="L468" i="1"/>
  <c r="M452" i="1"/>
  <c r="L499" i="1"/>
  <c r="L31" i="1"/>
  <c r="L63" i="1"/>
  <c r="L97" i="1"/>
  <c r="L89" i="1"/>
  <c r="L155" i="1"/>
  <c r="L177" i="1"/>
  <c r="L391" i="1"/>
  <c r="M230" i="1"/>
  <c r="M380" i="1"/>
  <c r="M416" i="1"/>
  <c r="L98" i="1"/>
  <c r="L200" i="1"/>
  <c r="M206" i="1"/>
  <c r="L248" i="1"/>
  <c r="M286" i="1"/>
  <c r="M279" i="1"/>
  <c r="M276" i="1"/>
  <c r="M285" i="1"/>
  <c r="M335" i="1"/>
  <c r="L386" i="1"/>
  <c r="M357" i="1"/>
  <c r="M342" i="1"/>
  <c r="M405" i="1"/>
  <c r="L467" i="1"/>
  <c r="L400" i="1"/>
  <c r="L225" i="1"/>
  <c r="M272" i="1"/>
  <c r="L115" i="1"/>
  <c r="L78" i="1"/>
  <c r="L122" i="1"/>
  <c r="M101" i="1"/>
  <c r="M226" i="1"/>
  <c r="L214" i="1"/>
  <c r="L162" i="1"/>
  <c r="M141" i="1"/>
  <c r="M124" i="1"/>
  <c r="M146" i="1"/>
  <c r="L173" i="1"/>
  <c r="L205" i="1"/>
  <c r="M228" i="1"/>
  <c r="L198" i="1"/>
  <c r="L223" i="1"/>
  <c r="M243" i="1"/>
  <c r="M332" i="1"/>
  <c r="L239" i="1"/>
  <c r="L245" i="1"/>
  <c r="L257" i="1"/>
  <c r="M259" i="1"/>
  <c r="M261" i="1"/>
  <c r="M312" i="1"/>
  <c r="M364" i="1"/>
  <c r="M333" i="1"/>
  <c r="M306" i="1"/>
  <c r="M310" i="1"/>
  <c r="M326" i="1"/>
  <c r="N436" i="1"/>
  <c r="M354" i="1"/>
  <c r="L384" i="1"/>
  <c r="M381" i="1"/>
  <c r="M401" i="1"/>
  <c r="L407" i="1"/>
  <c r="L429" i="1"/>
  <c r="M372" i="1"/>
  <c r="M398" i="1"/>
  <c r="M559" i="1"/>
  <c r="M463" i="1"/>
  <c r="M435" i="1"/>
  <c r="M454" i="1"/>
  <c r="M517" i="1"/>
  <c r="L43" i="1"/>
  <c r="L62" i="1"/>
  <c r="L159" i="1"/>
  <c r="L215" i="1"/>
  <c r="L288" i="1"/>
  <c r="L437" i="1"/>
  <c r="M107" i="1"/>
  <c r="M266" i="1"/>
  <c r="M294" i="1"/>
  <c r="M389" i="1"/>
  <c r="M427" i="1"/>
  <c r="M614" i="1" l="1"/>
  <c r="L616" i="1"/>
  <c r="L614" i="1"/>
  <c r="M616" i="1"/>
  <c r="N597" i="1"/>
  <c r="N595" i="1"/>
  <c r="N578" i="1"/>
  <c r="N559" i="1"/>
  <c r="N526" i="1"/>
  <c r="N483" i="1"/>
  <c r="N517" i="1"/>
  <c r="N516" i="1"/>
  <c r="N500" i="1"/>
  <c r="N499" i="1"/>
  <c r="N491" i="1"/>
  <c r="N486" i="1"/>
  <c r="N485" i="1"/>
  <c r="N470" i="1"/>
  <c r="N468" i="1"/>
  <c r="N467" i="1"/>
  <c r="N463" i="1"/>
  <c r="N462" i="1"/>
  <c r="N455" i="1"/>
  <c r="N454" i="1"/>
  <c r="N452" i="1"/>
  <c r="N451" i="1"/>
  <c r="N450" i="1"/>
  <c r="N449" i="1"/>
  <c r="N446" i="1"/>
  <c r="N445" i="1"/>
  <c r="N444" i="1"/>
  <c r="N441" i="1"/>
  <c r="N440" i="1"/>
  <c r="N437" i="1"/>
  <c r="N435" i="1"/>
  <c r="N431" i="1"/>
  <c r="N430" i="1"/>
  <c r="N429" i="1"/>
  <c r="N428" i="1"/>
  <c r="N427" i="1"/>
  <c r="N426" i="1"/>
  <c r="N422" i="1"/>
  <c r="N421" i="1"/>
  <c r="N417" i="1"/>
  <c r="N416" i="1"/>
  <c r="N415" i="1"/>
  <c r="N556" i="1"/>
  <c r="N413" i="1"/>
  <c r="N412" i="1"/>
  <c r="N411" i="1"/>
  <c r="N410" i="1"/>
  <c r="N407" i="1"/>
  <c r="N405" i="1"/>
  <c r="N404" i="1"/>
  <c r="N403" i="1"/>
  <c r="N401" i="1"/>
  <c r="N400" i="1"/>
  <c r="N398" i="1"/>
  <c r="N397" i="1"/>
  <c r="N396" i="1"/>
  <c r="N395" i="1"/>
  <c r="N394" i="1"/>
  <c r="N393" i="1"/>
  <c r="N391" i="1"/>
  <c r="N390" i="1"/>
  <c r="N389" i="1"/>
  <c r="N387" i="1"/>
  <c r="N386" i="1"/>
  <c r="N385" i="1"/>
  <c r="N384" i="1"/>
  <c r="N383" i="1"/>
  <c r="N382" i="1"/>
  <c r="N381" i="1"/>
  <c r="N380" i="1"/>
  <c r="N379" i="1"/>
  <c r="N378" i="1"/>
  <c r="N377" i="1"/>
  <c r="N375" i="1"/>
  <c r="N374" i="1"/>
  <c r="N373" i="1"/>
  <c r="N372" i="1"/>
  <c r="N371" i="1"/>
  <c r="N370" i="1"/>
  <c r="N369" i="1"/>
  <c r="N367" i="1"/>
  <c r="N366" i="1"/>
  <c r="N365" i="1"/>
  <c r="N364" i="1"/>
  <c r="N363" i="1"/>
  <c r="N361" i="1"/>
  <c r="N360" i="1"/>
  <c r="N359" i="1"/>
  <c r="N358" i="1"/>
  <c r="N357" i="1"/>
  <c r="N356" i="1"/>
  <c r="N354" i="1"/>
  <c r="N353" i="1"/>
  <c r="N349" i="1"/>
  <c r="N348" i="1"/>
  <c r="N347" i="1"/>
  <c r="N346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7" i="1"/>
  <c r="N326" i="1"/>
  <c r="N325" i="1"/>
  <c r="N324" i="1"/>
  <c r="N323" i="1"/>
  <c r="N322" i="1"/>
  <c r="N321" i="1"/>
  <c r="N318" i="1"/>
  <c r="N317" i="1"/>
  <c r="N315" i="1"/>
  <c r="N314" i="1"/>
  <c r="N313" i="1"/>
  <c r="N312" i="1"/>
  <c r="N310" i="1"/>
  <c r="N307" i="1"/>
  <c r="N306" i="1"/>
  <c r="N305" i="1"/>
  <c r="N304" i="1"/>
  <c r="N302" i="1"/>
  <c r="N301" i="1"/>
  <c r="N300" i="1"/>
  <c r="N298" i="1"/>
  <c r="N297" i="1"/>
  <c r="N296" i="1"/>
  <c r="N295" i="1"/>
  <c r="N294" i="1"/>
  <c r="N291" i="1"/>
  <c r="N290" i="1"/>
  <c r="N288" i="1"/>
  <c r="N287" i="1"/>
  <c r="N286" i="1"/>
  <c r="N285" i="1"/>
  <c r="N284" i="1"/>
  <c r="N283" i="1"/>
  <c r="N282" i="1"/>
  <c r="N280" i="1"/>
  <c r="N279" i="1"/>
  <c r="N278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7" i="1"/>
  <c r="N256" i="1"/>
  <c r="N255" i="1"/>
  <c r="N254" i="1"/>
  <c r="N8" i="1"/>
  <c r="N71" i="1"/>
  <c r="N251" i="1"/>
  <c r="N248" i="1"/>
  <c r="N247" i="1"/>
  <c r="N245" i="1"/>
  <c r="N244" i="1"/>
  <c r="N243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0" i="1"/>
  <c r="N198" i="1"/>
  <c r="N197" i="1"/>
  <c r="N196" i="1"/>
  <c r="N195" i="1"/>
  <c r="N194" i="1"/>
  <c r="N193" i="1"/>
  <c r="N191" i="1"/>
  <c r="N189" i="1"/>
  <c r="N188" i="1"/>
  <c r="N187" i="1"/>
  <c r="N186" i="1"/>
  <c r="N185" i="1"/>
  <c r="N184" i="1"/>
  <c r="N183" i="1"/>
  <c r="N182" i="1"/>
  <c r="N181" i="1"/>
  <c r="N180" i="1"/>
  <c r="N178" i="1"/>
  <c r="N177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4" i="1"/>
  <c r="N87" i="1"/>
  <c r="N86" i="1"/>
  <c r="N85" i="1"/>
  <c r="N83" i="1"/>
  <c r="N82" i="1"/>
  <c r="N81" i="1"/>
  <c r="N80" i="1"/>
  <c r="N79" i="1"/>
  <c r="N78" i="1"/>
  <c r="N77" i="1"/>
  <c r="N76" i="1"/>
  <c r="N75" i="1"/>
  <c r="N74" i="1"/>
  <c r="N73" i="1"/>
  <c r="N72" i="1"/>
  <c r="N70" i="1"/>
  <c r="N69" i="1"/>
  <c r="N68" i="1"/>
  <c r="N67" i="1"/>
  <c r="N66" i="1"/>
  <c r="N65" i="1"/>
  <c r="N64" i="1"/>
  <c r="N63" i="1"/>
  <c r="N62" i="1"/>
  <c r="N61" i="1"/>
  <c r="N60" i="1"/>
  <c r="N24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3" i="1"/>
  <c r="N22" i="1"/>
  <c r="N21" i="1"/>
  <c r="N20" i="1"/>
  <c r="N19" i="1"/>
  <c r="N18" i="1"/>
  <c r="N17" i="1"/>
  <c r="N16" i="1"/>
  <c r="N15" i="1"/>
  <c r="N14" i="1"/>
  <c r="N13" i="1"/>
  <c r="N11" i="1"/>
  <c r="N9" i="1"/>
  <c r="N7" i="1"/>
  <c r="N10" i="1"/>
  <c r="N614" i="1" l="1"/>
  <c r="N616" i="1"/>
</calcChain>
</file>

<file path=xl/sharedStrings.xml><?xml version="1.0" encoding="utf-8"?>
<sst xmlns="http://schemas.openxmlformats.org/spreadsheetml/2006/main" count="1851" uniqueCount="771">
  <si>
    <t>Name</t>
  </si>
  <si>
    <t>Pay</t>
  </si>
  <si>
    <t>Insurance</t>
  </si>
  <si>
    <t>Health</t>
  </si>
  <si>
    <t>Other</t>
  </si>
  <si>
    <t>Overtime</t>
  </si>
  <si>
    <t>Regular</t>
  </si>
  <si>
    <t>Gross</t>
  </si>
  <si>
    <t>FICA</t>
  </si>
  <si>
    <t>IMRF</t>
  </si>
  <si>
    <t>Police</t>
  </si>
  <si>
    <t>Pension</t>
  </si>
  <si>
    <t>Fire</t>
  </si>
  <si>
    <t>Dept</t>
  </si>
  <si>
    <t>SS/Med</t>
  </si>
  <si>
    <t>Contr</t>
  </si>
  <si>
    <t>HOLDEN, KRISTINE L</t>
  </si>
  <si>
    <t>SUPERVISING REFERENCE ASST</t>
  </si>
  <si>
    <t>BURROUGHS, DIANE K</t>
  </si>
  <si>
    <t>ADMINISTRATIVE SPECIALIST IV</t>
  </si>
  <si>
    <t>HAMMER, MARTHA J</t>
  </si>
  <si>
    <t>RECORDS UNIT ADMINISTRATOR</t>
  </si>
  <si>
    <t>SCALLY, MICHAEL T</t>
  </si>
  <si>
    <t>POLICE CAPTAIN</t>
  </si>
  <si>
    <t>ROBERTS, KATHLEEN A</t>
  </si>
  <si>
    <t>REFERENCE ASSISTANT</t>
  </si>
  <si>
    <t>YANG, BYRON D</t>
  </si>
  <si>
    <t>FIRE TRAINING SUPERVISOR</t>
  </si>
  <si>
    <t>WATKINS, DAVID C</t>
  </si>
  <si>
    <t>EQUAL OPPORTUNITY MANAGER</t>
  </si>
  <si>
    <t>DANIELS, DEBORAH L</t>
  </si>
  <si>
    <t>EMERG COMM TELECOMMUNICATOR</t>
  </si>
  <si>
    <t>TOMLINS, JANET E</t>
  </si>
  <si>
    <t>HUMAN RESOURCES SPECIALIST</t>
  </si>
  <si>
    <t>TUTTLE, DAVID E</t>
  </si>
  <si>
    <t>ECC MANAGER</t>
  </si>
  <si>
    <t>MAHER, LELA J</t>
  </si>
  <si>
    <t>BOOTH, RICHARD L</t>
  </si>
  <si>
    <t>FIRE CAPTAIN</t>
  </si>
  <si>
    <t>ADKISSON, WANDA K</t>
  </si>
  <si>
    <t>POLICE INFORMATION TECHNICIAN</t>
  </si>
  <si>
    <t>KOSCIELSKI, ROBERTA L</t>
  </si>
  <si>
    <t>LIBRARY ASSISTANT DIRECTOR</t>
  </si>
  <si>
    <t>ORTIZ, MARY L</t>
  </si>
  <si>
    <t>JOHNSON, LEANN S</t>
  </si>
  <si>
    <t>LIBRARY DIRECTOR</t>
  </si>
  <si>
    <t>MILLER, TERESA L</t>
  </si>
  <si>
    <t>STOKES, COSSANDRA</t>
  </si>
  <si>
    <t>SUPERVISING CLERICAL</t>
  </si>
  <si>
    <t>EADS, LISA A</t>
  </si>
  <si>
    <t>CODE ENFORCEMENT INSPECTOR</t>
  </si>
  <si>
    <t>JONES, JOANN K</t>
  </si>
  <si>
    <t>MORSE, JEANETTE D</t>
  </si>
  <si>
    <t>ECC SUPERVISOR</t>
  </si>
  <si>
    <t>BENNE, ZACHARY H</t>
  </si>
  <si>
    <t>POLICE SERGEANT</t>
  </si>
  <si>
    <t>LATHAM, BARRY L</t>
  </si>
  <si>
    <t>EQUIPMENT MECHANIC CREW CHIEF</t>
  </si>
  <si>
    <t>MCKEAN, JERALD W</t>
  </si>
  <si>
    <t>NEEDHAM, CHARLES P</t>
  </si>
  <si>
    <t>POLICE OFFICER</t>
  </si>
  <si>
    <t>STRATTON, ROGER D</t>
  </si>
  <si>
    <t>JONES, RONALD C</t>
  </si>
  <si>
    <t>FIRE DIVISION EXECUTIVE</t>
  </si>
  <si>
    <t>LYONS, JEFFREY A</t>
  </si>
  <si>
    <t>PERKINSON, DONALD P</t>
  </si>
  <si>
    <t>FIRE ENGINEER</t>
  </si>
  <si>
    <t>ROLETT, BARRY E</t>
  </si>
  <si>
    <t>WIELAND, VINCENT C</t>
  </si>
  <si>
    <t>POLICE LIEUTENANT</t>
  </si>
  <si>
    <t>REYNOLDS, BRIAN S</t>
  </si>
  <si>
    <t>LABORER/MAINT WORKER</t>
  </si>
  <si>
    <t>DELICATH, DIANA R</t>
  </si>
  <si>
    <t>FISCAL TECHNICIAN II</t>
  </si>
  <si>
    <t>LONSDALE, DEBRA S</t>
  </si>
  <si>
    <t>ADMINISTRATIVE SPECIALIST III</t>
  </si>
  <si>
    <t>ROEGGE, STEVEN M</t>
  </si>
  <si>
    <t>WAGNER, ROBERT L</t>
  </si>
  <si>
    <t>HARRISON, JARVIS C</t>
  </si>
  <si>
    <t>AVERY, CINDY K</t>
  </si>
  <si>
    <t>ALLEN, TIMOTHY F</t>
  </si>
  <si>
    <t>BAKER, MARTIN D</t>
  </si>
  <si>
    <t>FIRE BATTALION CHIEF-SPECL OPR</t>
  </si>
  <si>
    <t>SEILER, KENT A</t>
  </si>
  <si>
    <t>FIRE BATTALION CHIEF</t>
  </si>
  <si>
    <t>SMITH, JOHN L</t>
  </si>
  <si>
    <t>MULLIGAN, GREGG S</t>
  </si>
  <si>
    <t>MCCARTNEY, PATRICE E</t>
  </si>
  <si>
    <t>INGERSOLL, STUART J</t>
  </si>
  <si>
    <t>SNOW, KENNETH L</t>
  </si>
  <si>
    <t>HARTMAN, JAMES A</t>
  </si>
  <si>
    <t>SILVER, JOHN J</t>
  </si>
  <si>
    <t>SIGNAL ELECTRICIAN</t>
  </si>
  <si>
    <t>BRAGG, NANCY A</t>
  </si>
  <si>
    <t>LEAD POLICE RECORDS TECHNICIAN</t>
  </si>
  <si>
    <t>ANDREWS, MARK D</t>
  </si>
  <si>
    <t>GOSSMEYER, RICHARD D</t>
  </si>
  <si>
    <t>OLEHY JR, EDWARD E</t>
  </si>
  <si>
    <t>ASST FIRE CHIEF</t>
  </si>
  <si>
    <t>SCHOENBEIN, FRITZ W</t>
  </si>
  <si>
    <t>SCOTT, ALDO G</t>
  </si>
  <si>
    <t>SOLLBERGER, ROBERT M</t>
  </si>
  <si>
    <t>FIRE INVESTIGATOR III</t>
  </si>
  <si>
    <t>STAUTHAMMER, GARY A</t>
  </si>
  <si>
    <t>HAZARDOUS MATERIALS COORD.</t>
  </si>
  <si>
    <t>MOORE, TIMOTHY B</t>
  </si>
  <si>
    <t>GAUGHT, DEBBIE R</t>
  </si>
  <si>
    <t>BALL, BETH A</t>
  </si>
  <si>
    <t>CITY CLERK</t>
  </si>
  <si>
    <t>BURBANK, NENA F</t>
  </si>
  <si>
    <t>LIBRARIAN</t>
  </si>
  <si>
    <t>FUCHS, DARRELL A</t>
  </si>
  <si>
    <t>GIWA, OLAJIDE O</t>
  </si>
  <si>
    <t>SENIOR URBAN PLANNER</t>
  </si>
  <si>
    <t>BAINTER, JERRY L</t>
  </si>
  <si>
    <t>JORDAN, SCOTT A</t>
  </si>
  <si>
    <t>SNOW, LISA M</t>
  </si>
  <si>
    <t>ASST POLICE CHIEF</t>
  </si>
  <si>
    <t>COVER, STEVEN M</t>
  </si>
  <si>
    <t>BRODKORB, PAUL D</t>
  </si>
  <si>
    <t>CARR, THOMAS B</t>
  </si>
  <si>
    <t>GRANT, BRYAN S</t>
  </si>
  <si>
    <t>HAWOTTE JR, RONALD F</t>
  </si>
  <si>
    <t>MACLIN, PHILLIP</t>
  </si>
  <si>
    <t>MORGAN, MICHAEL E</t>
  </si>
  <si>
    <t>OSBORNE, RANDEL G</t>
  </si>
  <si>
    <t>PRENTISS, TODD D</t>
  </si>
  <si>
    <t>RUTLEDGE, MARCUS W</t>
  </si>
  <si>
    <t>SHELBY, WALTER E</t>
  </si>
  <si>
    <t>TAYLOR, STANLEY N</t>
  </si>
  <si>
    <t>FIRE INSPECTOR III</t>
  </si>
  <si>
    <t>TODD, KENNETH T</t>
  </si>
  <si>
    <t>WILSON, BRIAN L</t>
  </si>
  <si>
    <t>HAZARDOUS MATERIALS INSP. III</t>
  </si>
  <si>
    <t>KLATT, SANDRA L</t>
  </si>
  <si>
    <t>ALLEN, ANGELA M</t>
  </si>
  <si>
    <t>CARTER, TERRY S</t>
  </si>
  <si>
    <t>FLORES, MARTIN G</t>
  </si>
  <si>
    <t>FRY, DAVID T</t>
  </si>
  <si>
    <t>MALONE, JAMES G</t>
  </si>
  <si>
    <t>NOLAN, ROBERT J</t>
  </si>
  <si>
    <t>ONEIL, DANIEL D</t>
  </si>
  <si>
    <t>MITCHELL, JERRY E</t>
  </si>
  <si>
    <t>POLICE CHIEF</t>
  </si>
  <si>
    <t>VENZON, BRADFORD A</t>
  </si>
  <si>
    <t>THOMAS, KIMBERLEE S</t>
  </si>
  <si>
    <t>BULLOCK, MARIA R</t>
  </si>
  <si>
    <t>COOK, RONALD SCOTT</t>
  </si>
  <si>
    <t>NICHOLSON, DONNA S</t>
  </si>
  <si>
    <t>TAYLOR, PATRICIA S</t>
  </si>
  <si>
    <t>CONNOR, MARK W</t>
  </si>
  <si>
    <t>HARPER, ANDRE A</t>
  </si>
  <si>
    <t>MCCOY, JAMES L</t>
  </si>
  <si>
    <t>PARKER, DERRICK A</t>
  </si>
  <si>
    <t>DORAN, RODNEY M</t>
  </si>
  <si>
    <t>FIRE MECHANIC CREW CHIEF</t>
  </si>
  <si>
    <t>COOK, DAVID L</t>
  </si>
  <si>
    <t>MCDANIEL, KEITH D</t>
  </si>
  <si>
    <t>CAGLE, DENISE L</t>
  </si>
  <si>
    <t>HERMACINSKI, MICHAEL O</t>
  </si>
  <si>
    <t>LINDSAY, CURTIS L</t>
  </si>
  <si>
    <t>ARMSTRONG, DAVID T</t>
  </si>
  <si>
    <t>BATTERHAM, CHAD J</t>
  </si>
  <si>
    <t>BOND, GEOFFREY S</t>
  </si>
  <si>
    <t>ELLIS, ERIC L</t>
  </si>
  <si>
    <t>FEJES, NORMA E</t>
  </si>
  <si>
    <t>GROW, JAVIER A</t>
  </si>
  <si>
    <t>JONES, CALVIN M</t>
  </si>
  <si>
    <t>JORDAN, PATRICK L</t>
  </si>
  <si>
    <t>LEGASPI, AARON H</t>
  </si>
  <si>
    <t>METCALF, JENNIFER P</t>
  </si>
  <si>
    <t>THEOBALD, DOUGLAS C</t>
  </si>
  <si>
    <t>BLACK, ROSS A</t>
  </si>
  <si>
    <t>COMMUNITY DEVELOPMENT DIRECTOR</t>
  </si>
  <si>
    <t>SEVIER, JENNIFER L</t>
  </si>
  <si>
    <t>SUPERVISING LIBRARIAN</t>
  </si>
  <si>
    <t>BARLOW, CHANCE W</t>
  </si>
  <si>
    <t>SHORT, WILLIAM C</t>
  </si>
  <si>
    <t>GREEN, TODD C</t>
  </si>
  <si>
    <t>WETZEL, SHAWN A</t>
  </si>
  <si>
    <t>CULSHAW, JAMES A</t>
  </si>
  <si>
    <t>ENGINEERING TECH II</t>
  </si>
  <si>
    <t>CARTER, LARRY G</t>
  </si>
  <si>
    <t>CRAYTON, HERMAN A</t>
  </si>
  <si>
    <t>DAVIS, JON T</t>
  </si>
  <si>
    <t>FORCINE, JACK M</t>
  </si>
  <si>
    <t>LIERLE, MICHAEL T</t>
  </si>
  <si>
    <t>MORGAN, RICK L</t>
  </si>
  <si>
    <t>PARKMON JR., ROBERT L</t>
  </si>
  <si>
    <t>FIREFIGHTER</t>
  </si>
  <si>
    <t>PERRY, ANDREW B</t>
  </si>
  <si>
    <t>SCHNIBBEN, JOHN A</t>
  </si>
  <si>
    <t>JACKSON, JOYCE R</t>
  </si>
  <si>
    <t>SR ADMINISTRATIVE ASSISTANT</t>
  </si>
  <si>
    <t>PATTERSON, MICHAEL J</t>
  </si>
  <si>
    <t>ARDIS, ANTHONY J</t>
  </si>
  <si>
    <t>BACHMAN, JAMES H</t>
  </si>
  <si>
    <t>CAGLE JR, EDWARD E</t>
  </si>
  <si>
    <t>PHILLIPS, RALPH W</t>
  </si>
  <si>
    <t>SMITH, FRANKLIN W</t>
  </si>
  <si>
    <t>WALKER, DONALD G</t>
  </si>
  <si>
    <t>WITTENMEIER, MICHAEL D</t>
  </si>
  <si>
    <t>MARION III, LOREN</t>
  </si>
  <si>
    <t>ROBINSON, MARILYN E</t>
  </si>
  <si>
    <t>FIELD, KYLE M</t>
  </si>
  <si>
    <t>HAYWOOD, ROGER D</t>
  </si>
  <si>
    <t>SANDER, THOMAS E</t>
  </si>
  <si>
    <t>SCOBY, ERIC E</t>
  </si>
  <si>
    <t>STOCKMAN, SCOTT F</t>
  </si>
  <si>
    <t>STOFFER, NICHOLAS A</t>
  </si>
  <si>
    <t>TRAFFIC ENGINEER</t>
  </si>
  <si>
    <t>CHARLE, JENETT D</t>
  </si>
  <si>
    <t>SKAGGS, BRIAN T</t>
  </si>
  <si>
    <t>BLAIR, ELIZABETH A</t>
  </si>
  <si>
    <t>BUCHANAN, DAVID J</t>
  </si>
  <si>
    <t>LEGASPI, MATTHEW R</t>
  </si>
  <si>
    <t>OTT, MICHAEL A</t>
  </si>
  <si>
    <t>SCOTT, MICHAEL A</t>
  </si>
  <si>
    <t>PARKING ENFORMCEMENT SPVSR</t>
  </si>
  <si>
    <t>LEBLANC III, IRVIN E</t>
  </si>
  <si>
    <t>SIGNAL ELECTRICIAN - LEAD</t>
  </si>
  <si>
    <t>TURNER, TIMOTHY A</t>
  </si>
  <si>
    <t>CLARK, JAMES A</t>
  </si>
  <si>
    <t>MAINTENANCE WORKER</t>
  </si>
  <si>
    <t>COTELLESO, WILLIAM F</t>
  </si>
  <si>
    <t>GRAYEB, CHARLES V</t>
  </si>
  <si>
    <t>COUNCIL MEMBER</t>
  </si>
  <si>
    <t>TURNER, WILLIAM E</t>
  </si>
  <si>
    <t>ABNER, LEON</t>
  </si>
  <si>
    <t>ERSEDO-WILLIAMS, GLENDA E</t>
  </si>
  <si>
    <t>FALLERT, WINFRED I</t>
  </si>
  <si>
    <t>PENCE, ANTHONY M</t>
  </si>
  <si>
    <t>TRIMBLE, MATTHEW D</t>
  </si>
  <si>
    <t>WILSON, JEFFREY A</t>
  </si>
  <si>
    <t>WONG, ALEXANDER W</t>
  </si>
  <si>
    <t>BLANCAFLOR, RUTH A</t>
  </si>
  <si>
    <t>LEACH, TODD M</t>
  </si>
  <si>
    <t>DUNCAN, AUBREY E</t>
  </si>
  <si>
    <t>PARKER, GREGORY L</t>
  </si>
  <si>
    <t>ALEXANDER, TISHA J</t>
  </si>
  <si>
    <t>HOPWOOD, DOUGLAS K</t>
  </si>
  <si>
    <t>WEDDLE, JONATHAN S</t>
  </si>
  <si>
    <t>HUGHES, MICHAEL R</t>
  </si>
  <si>
    <t>KUHLMAN, CLINTON R</t>
  </si>
  <si>
    <t>PIERSON, BRADLEY A</t>
  </si>
  <si>
    <t>SOUS, BUDWA J</t>
  </si>
  <si>
    <t>TROGLIO, JOSEPH A</t>
  </si>
  <si>
    <t>TYLER, MATTHEW L</t>
  </si>
  <si>
    <t>WATSON, REASE E</t>
  </si>
  <si>
    <t>BOLAND, MICHAEL S</t>
  </si>
  <si>
    <t>BOND, THOMAS C</t>
  </si>
  <si>
    <t>BECKMAN, JENNIFER L</t>
  </si>
  <si>
    <t>LITTLE, JANICE M</t>
  </si>
  <si>
    <t>STRATEGIC PLANNING SUPERVISOR</t>
  </si>
  <si>
    <t>SWITZER, CHRISTOPHER G</t>
  </si>
  <si>
    <t>PURCHASING MANAGER</t>
  </si>
  <si>
    <t>YEHL, PHILLIP J</t>
  </si>
  <si>
    <t>SENIOR ELECTRICAL INSPECTOR</t>
  </si>
  <si>
    <t>COATES-O'CONNER, DARLENE D</t>
  </si>
  <si>
    <t>DEPUTY CITY TREASURER</t>
  </si>
  <si>
    <t>STAPLETON, STEPHANIE</t>
  </si>
  <si>
    <t>KURYLAK, BRIAN K</t>
  </si>
  <si>
    <t>TELECOMMUNICATIONS ADMINSTRTR</t>
  </si>
  <si>
    <t>HIGHTOWER, CARY T</t>
  </si>
  <si>
    <t>SKAGGS, LANCE T</t>
  </si>
  <si>
    <t>CHIOLA, JAMES M</t>
  </si>
  <si>
    <t>LENOVER, CHRISTOPHER A</t>
  </si>
  <si>
    <t>TUTTLE, PAUL H</t>
  </si>
  <si>
    <t>LANE, KELLEY J</t>
  </si>
  <si>
    <t>BEST, DON A</t>
  </si>
  <si>
    <t>PROGRAMMER/ANALYST</t>
  </si>
  <si>
    <t>CROW, GORDON E</t>
  </si>
  <si>
    <t>TRAFFIC PAINTER</t>
  </si>
  <si>
    <t>NICHTING, PATRICK A</t>
  </si>
  <si>
    <t>CITY TREASURER</t>
  </si>
  <si>
    <t>CAMP, JOEY E</t>
  </si>
  <si>
    <t>CLINE, BRIAN R</t>
  </si>
  <si>
    <t>HASCALL, JEFFREY J</t>
  </si>
  <si>
    <t>HUEBNER, MARK R</t>
  </si>
  <si>
    <t>KINOSHITA, HIROYUKI A</t>
  </si>
  <si>
    <t>OHL, CHRISTOPHER D</t>
  </si>
  <si>
    <t>ROSINSKI, BRIAN M</t>
  </si>
  <si>
    <t>STRUM, SCOTT M</t>
  </si>
  <si>
    <t>TENLEY, ROLAND J</t>
  </si>
  <si>
    <t>EMS/QUALITY ASSURANCE OFFICER</t>
  </si>
  <si>
    <t>BUSH, DEBRA D</t>
  </si>
  <si>
    <t>HUMAN RESOURCES COORDINATOR</t>
  </si>
  <si>
    <t>SIMMONS, LEX T</t>
  </si>
  <si>
    <t>KINNE, KEVIN J</t>
  </si>
  <si>
    <t>IS PROJECT LEADER</t>
  </si>
  <si>
    <t>MASON, PATRICIA A</t>
  </si>
  <si>
    <t>ACCOUNTING COORDINATOR</t>
  </si>
  <si>
    <t>JOHNSON, SCOTT D</t>
  </si>
  <si>
    <t>MEUSER, AARON J</t>
  </si>
  <si>
    <t>RODERICK, MARVIN G</t>
  </si>
  <si>
    <t>KRIDER, JAMES A</t>
  </si>
  <si>
    <t>LAMB, MARK S</t>
  </si>
  <si>
    <t>JACKSON, ALYCE R</t>
  </si>
  <si>
    <t>MEEKS, SHAWN M</t>
  </si>
  <si>
    <t>SCROGGINS, JAMES R</t>
  </si>
  <si>
    <t>FINANCE DIRECTOR</t>
  </si>
  <si>
    <t>GOFORTH, SCOTT A</t>
  </si>
  <si>
    <t>SANDOVAL, RUTH M</t>
  </si>
  <si>
    <t>BEVIRT, FRANK B</t>
  </si>
  <si>
    <t>ELLENWOOD, NICHOLAS D</t>
  </si>
  <si>
    <t>BAXTER, STEPHANY L</t>
  </si>
  <si>
    <t>LUNDHOLM, ROBERT P</t>
  </si>
  <si>
    <t>REDSHAW, TERRY J</t>
  </si>
  <si>
    <t>RICHARDSON, MICHAEL W</t>
  </si>
  <si>
    <t>SOLLBERGER, SHAWN A</t>
  </si>
  <si>
    <t>CARTER ALLEN, SHERRY L</t>
  </si>
  <si>
    <t>INGRAM, ALICE R</t>
  </si>
  <si>
    <t>UNIFORM CRIME REPORT SPEC</t>
  </si>
  <si>
    <t>SONGER, MARY L</t>
  </si>
  <si>
    <t>POLICE RECORDS TECH II</t>
  </si>
  <si>
    <t>FEEHAN JR, JAMES C</t>
  </si>
  <si>
    <t>MUSHINSKY, MICHAEL B</t>
  </si>
  <si>
    <t>VONDERHEIDE, BRETT A</t>
  </si>
  <si>
    <t>TAYLOR, TANGELA D</t>
  </si>
  <si>
    <t>RUSK, TODD R</t>
  </si>
  <si>
    <t>TERRY, BRIAN D</t>
  </si>
  <si>
    <t>RAY, MATTHEW E</t>
  </si>
  <si>
    <t>HILL, RONALD L</t>
  </si>
  <si>
    <t>JENKINS, PARALEE L</t>
  </si>
  <si>
    <t>WIGHT, TIMOTHY L</t>
  </si>
  <si>
    <t>COOK, RACHEL E</t>
  </si>
  <si>
    <t>APPLICATIONS SERVICES MANAGER</t>
  </si>
  <si>
    <t>MASON, MICHAEL L</t>
  </si>
  <si>
    <t>ARDIS III, JAMES E</t>
  </si>
  <si>
    <t>MAYOR</t>
  </si>
  <si>
    <t>MAROON JR, RAYMOND P</t>
  </si>
  <si>
    <t>FIRE MECHANIC</t>
  </si>
  <si>
    <t>CARRUTHERS, KATHRYN E</t>
  </si>
  <si>
    <t>LEGAL ADMINISTRATIVE SPEC</t>
  </si>
  <si>
    <t>ALLEN, ANTHONY</t>
  </si>
  <si>
    <t>BURWELL, KEITH D</t>
  </si>
  <si>
    <t>CHALUS, AMANDA M</t>
  </si>
  <si>
    <t>COLLINS, CHRISTOPHER R</t>
  </si>
  <si>
    <t>DAVIS, KERRIE R</t>
  </si>
  <si>
    <t>ALLISON, LEAH M</t>
  </si>
  <si>
    <t>MORAN, DANIEL A</t>
  </si>
  <si>
    <t>BUILDING INSPECTOR</t>
  </si>
  <si>
    <t>GINGLEN, JARED S</t>
  </si>
  <si>
    <t>MOCILAN, MATTHEW J</t>
  </si>
  <si>
    <t>SCHWEIGERT, RANDALL B</t>
  </si>
  <si>
    <t>SEGROVES, PAUL R</t>
  </si>
  <si>
    <t>WEST, MATTHEW Q</t>
  </si>
  <si>
    <t>DEEB, PAUL V</t>
  </si>
  <si>
    <t>MCCALL, EARNEST R</t>
  </si>
  <si>
    <t>SANDALL, TRACY L</t>
  </si>
  <si>
    <t>SHARP, JAMES E</t>
  </si>
  <si>
    <t>SMITH, KIMBERLY I</t>
  </si>
  <si>
    <t>CALHOUN, RYAN D</t>
  </si>
  <si>
    <t>DOYLE, STEVEN P</t>
  </si>
  <si>
    <t>JOHNSTON, MICHAEL J</t>
  </si>
  <si>
    <t>PERRIN, CHARLES A</t>
  </si>
  <si>
    <t>FIRE INSPECTOR II</t>
  </si>
  <si>
    <t>PETTY, ANDR'E E</t>
  </si>
  <si>
    <t>POKARNEY, TYSON A</t>
  </si>
  <si>
    <t>RICE, NATHANIEL A</t>
  </si>
  <si>
    <t>TRAVER, ROGER L</t>
  </si>
  <si>
    <t>BRAUN, LEE E</t>
  </si>
  <si>
    <t>WILLIAMS, SONNI C</t>
  </si>
  <si>
    <t>DEPUTY CORPORATION COUNSEL</t>
  </si>
  <si>
    <t>DOUGHERTY, DENISE K</t>
  </si>
  <si>
    <t>ZENGER, THOMAS M</t>
  </si>
  <si>
    <t>ANDREJASICH, KENNETH T</t>
  </si>
  <si>
    <t>PERMIT ENGINEER</t>
  </si>
  <si>
    <t>SPEES, GLENN S</t>
  </si>
  <si>
    <t>EQUIPMENT MECHANIC</t>
  </si>
  <si>
    <t>BIGLIAZZI, DINO B</t>
  </si>
  <si>
    <t>PC SPECIALIST</t>
  </si>
  <si>
    <t>YOUNG, MARVIN D</t>
  </si>
  <si>
    <t>JOHNSON, TODD W</t>
  </si>
  <si>
    <t>PAINTER</t>
  </si>
  <si>
    <t>JACKSON, ROBERT</t>
  </si>
  <si>
    <t>ANDERSON, BOBBY</t>
  </si>
  <si>
    <t>COURI, KELLY A</t>
  </si>
  <si>
    <t>CUMMINGS, TONY R</t>
  </si>
  <si>
    <t>EDWARDS, PAUL L</t>
  </si>
  <si>
    <t>HARRIS, JOSHUA E</t>
  </si>
  <si>
    <t>MONTOYA, MARK A</t>
  </si>
  <si>
    <t>VENZON, SCOTT L</t>
  </si>
  <si>
    <t>WEHRLI, CLIFFORD W</t>
  </si>
  <si>
    <t>MILLER, COREY M</t>
  </si>
  <si>
    <t>FEATHERSTONE, MICHAEL D</t>
  </si>
  <si>
    <t>JOHNSON, CRAIG E</t>
  </si>
  <si>
    <t>LINTHICUM, RICHARD P</t>
  </si>
  <si>
    <t>PETERSON, JOHN E</t>
  </si>
  <si>
    <t>WILLIAMS, JOHN E</t>
  </si>
  <si>
    <t>FURNESS, KIMBERLI J</t>
  </si>
  <si>
    <t>BOWERS, SCOTT W</t>
  </si>
  <si>
    <t>LANE, MATTHEW D</t>
  </si>
  <si>
    <t>DORAN, SHERRY L</t>
  </si>
  <si>
    <t>ALLENBAUGH, JOSHUA W</t>
  </si>
  <si>
    <t>DUNCAN, DANIEL A</t>
  </si>
  <si>
    <t>HARTZELL, RONALD P</t>
  </si>
  <si>
    <t>HUTCHINSON, BRADLEY A</t>
  </si>
  <si>
    <t>LAYMAN, JEREMY J</t>
  </si>
  <si>
    <t>OBERLE, CHAD K</t>
  </si>
  <si>
    <t>HOFFMAN, DEDE L</t>
  </si>
  <si>
    <t>PROPERTY &amp; EVIDENCE TECHNICIAN</t>
  </si>
  <si>
    <t>WALDEN, SHANNON H</t>
  </si>
  <si>
    <t>MCKNIGHT, LESLIE L</t>
  </si>
  <si>
    <t>SR DEVT SPECIALIST</t>
  </si>
  <si>
    <t>TRACY, DARLENE S</t>
  </si>
  <si>
    <t>ASSISTANT CITY TREASURER</t>
  </si>
  <si>
    <t>BARISCH, ERIN G</t>
  </si>
  <si>
    <t>CLARK, MICHAEL B</t>
  </si>
  <si>
    <t>DIXON, BRADLEY R</t>
  </si>
  <si>
    <t>LAWRENCE, BRETT A</t>
  </si>
  <si>
    <t>DEMMIN, MATTHEW R</t>
  </si>
  <si>
    <t>NAVEN, JOSHUA K</t>
  </si>
  <si>
    <t>OBRIEN, CORY L</t>
  </si>
  <si>
    <t>DESKTOP SERVICES MANAGER</t>
  </si>
  <si>
    <t>DAVIS, TODD A</t>
  </si>
  <si>
    <t>HANOLD, KURT S</t>
  </si>
  <si>
    <t>HARTMANN, BRIAN A</t>
  </si>
  <si>
    <t>RADA, STEPHEN M</t>
  </si>
  <si>
    <t>SMITH, JARED M</t>
  </si>
  <si>
    <t>SMITH, ANDREW R</t>
  </si>
  <si>
    <t>ARMENTROUT, HEATH M</t>
  </si>
  <si>
    <t>BURGESS, DOUGLAS J</t>
  </si>
  <si>
    <t>CALDWELL, TIFFANY C</t>
  </si>
  <si>
    <t>HANLEY, CHRISTOPHER S</t>
  </si>
  <si>
    <t>MARTIN, ROGER G</t>
  </si>
  <si>
    <t>PARNELL, SHANNON M</t>
  </si>
  <si>
    <t>HUFF, CORY D</t>
  </si>
  <si>
    <t>SLAVENS, KEVIN R</t>
  </si>
  <si>
    <t>RODGERS III, JOHN S</t>
  </si>
  <si>
    <t>ROGERS, MATTHEW I</t>
  </si>
  <si>
    <t>SCOTT, BRADLEY W</t>
  </si>
  <si>
    <t>WESTART, BRENDAN T</t>
  </si>
  <si>
    <t>ZABORAC, AARON A</t>
  </si>
  <si>
    <t>BROWN, VICKI J</t>
  </si>
  <si>
    <t>FLEET SERVICES FISCAL ASSTANT</t>
  </si>
  <si>
    <t>AGNEW, BRIANNE D</t>
  </si>
  <si>
    <t>EMERG COMM TELECOMMUNICATOR-TR</t>
  </si>
  <si>
    <t>WILLIAMS, CRAIG A</t>
  </si>
  <si>
    <t>WASHINGTON, ANGELA M</t>
  </si>
  <si>
    <t>ACCOUNTANT</t>
  </si>
  <si>
    <t>BONDS, TORINA D</t>
  </si>
  <si>
    <t>DEPUTY CLERK II</t>
  </si>
  <si>
    <t>COFFEY, KEVIN S</t>
  </si>
  <si>
    <t>WARE, LARRY T</t>
  </si>
  <si>
    <t>GERDES, JANIE M</t>
  </si>
  <si>
    <t>CIVIL ENGINEER II</t>
  </si>
  <si>
    <t>BOWEN, RONALD W</t>
  </si>
  <si>
    <t>PIERCY, TY F</t>
  </si>
  <si>
    <t>SIMMONS, JAY M</t>
  </si>
  <si>
    <t>GRICE, BRIAN E</t>
  </si>
  <si>
    <t>KING SR, FRANKIE L</t>
  </si>
  <si>
    <t>MOSLEY, RAYMOND E</t>
  </si>
  <si>
    <t>GRAHAM, DAVID W</t>
  </si>
  <si>
    <t>DUNHAM JR, ROGER L</t>
  </si>
  <si>
    <t>ENGINEERING TECH I</t>
  </si>
  <si>
    <t>NOACK, PATRICIA J</t>
  </si>
  <si>
    <t>FURNISS, JAY B</t>
  </si>
  <si>
    <t>GARDNER, TRACY K</t>
  </si>
  <si>
    <t>BUHL, DONALD S</t>
  </si>
  <si>
    <t>REZAC, CLINTON J</t>
  </si>
  <si>
    <t>MAROON, SIE P</t>
  </si>
  <si>
    <t>DEPUTY DIRECTOR SUP OF OPRTNS</t>
  </si>
  <si>
    <t>SMITH, FELICIA A</t>
  </si>
  <si>
    <t>WATKINS, AARON J</t>
  </si>
  <si>
    <t>WONG, TIMOTHY P</t>
  </si>
  <si>
    <t>REEISE, SCOTT D</t>
  </si>
  <si>
    <t>PUBLIC WORKS DIRECTOR</t>
  </si>
  <si>
    <t>WARD, DOUGLAS P</t>
  </si>
  <si>
    <t>STRATEGIC PLNG/ADMIN OPS MGR</t>
  </si>
  <si>
    <t>CURRY, SHAWN P</t>
  </si>
  <si>
    <t>SUELTER, GERALD W</t>
  </si>
  <si>
    <t>LEIGH, JASON J</t>
  </si>
  <si>
    <t>RICHARDS, BRIAN J</t>
  </si>
  <si>
    <t>WOWRA, CONOR P</t>
  </si>
  <si>
    <t>BROOKS, THOMAS W</t>
  </si>
  <si>
    <t>COOPER, JOEY</t>
  </si>
  <si>
    <t>BLAYNEY, BRANDON D</t>
  </si>
  <si>
    <t>BUHL, MELISSA J</t>
  </si>
  <si>
    <t>JOHNSTON, MICHAEL S</t>
  </si>
  <si>
    <t>DOSEMAGEN, TODD R</t>
  </si>
  <si>
    <t>SIEBENTHAL, JERED M</t>
  </si>
  <si>
    <t>TURNER, RANDALL L</t>
  </si>
  <si>
    <t>MCCLAIN, JOHN T</t>
  </si>
  <si>
    <t>CRAMER, DEBORAH A</t>
  </si>
  <si>
    <t>WOLF, SCOT B</t>
  </si>
  <si>
    <t>SENIOR BUILDING INSPECTOR</t>
  </si>
  <si>
    <t>WETHERILL, BRET R</t>
  </si>
  <si>
    <t>TRAFFIC TECHNICIAN</t>
  </si>
  <si>
    <t>FAW, JACOB C</t>
  </si>
  <si>
    <t>BRECKLIN III, RICHARD L</t>
  </si>
  <si>
    <t>FRANKLIN, MORRIS K</t>
  </si>
  <si>
    <t>HARWOOD, DEREK J</t>
  </si>
  <si>
    <t>MCMILLEN, ROBERT L</t>
  </si>
  <si>
    <t>HOERR, JOSHUA H</t>
  </si>
  <si>
    <t>HOPKINS, WILLIAM E</t>
  </si>
  <si>
    <t>SR.HUMAN RESOURCES SPECIALIST</t>
  </si>
  <si>
    <t>DURBIN, JACOB T</t>
  </si>
  <si>
    <t>GRANT, JACOB R</t>
  </si>
  <si>
    <t>MARONEY, JOSHUA R</t>
  </si>
  <si>
    <t>NUTTER, BRIAN K</t>
  </si>
  <si>
    <t>RALSTON, MICHAEL R</t>
  </si>
  <si>
    <t>SMITH, ADAM M</t>
  </si>
  <si>
    <t>SNOWDEN, PHILIP A</t>
  </si>
  <si>
    <t>BRADFORD, JACOB A</t>
  </si>
  <si>
    <t>FILLPOT, CANDICE L</t>
  </si>
  <si>
    <t>FOSTER, JOHN R</t>
  </si>
  <si>
    <t>LANDWEHR, SETH A</t>
  </si>
  <si>
    <t>MAHAN, PHILIP G</t>
  </si>
  <si>
    <t>SINKS, JUSTIN K</t>
  </si>
  <si>
    <t>BARNETT, DUSTIN L</t>
  </si>
  <si>
    <t>BUSS, DAVID</t>
  </si>
  <si>
    <t>VASQUEZ, ROBERTO M</t>
  </si>
  <si>
    <t>ARAYA, RAUL R</t>
  </si>
  <si>
    <t>ELSTON, BRIAN J</t>
  </si>
  <si>
    <t>HAMMOND, DEREK A</t>
  </si>
  <si>
    <t>NEAL, DEREK R</t>
  </si>
  <si>
    <t>SETTI, CHRISTOPHER J</t>
  </si>
  <si>
    <t>ASSISTANT CITY MANAGER</t>
  </si>
  <si>
    <t>LOGAN, DAVID E</t>
  </si>
  <si>
    <t>WHITE, DENISE Y</t>
  </si>
  <si>
    <t>DOTSON, AMY J</t>
  </si>
  <si>
    <t>MOORE, JARED R</t>
  </si>
  <si>
    <t>SYLVESTER, BRYAN A</t>
  </si>
  <si>
    <t>LAVIN, BROCK M</t>
  </si>
  <si>
    <t>WHITE, CHRISTOPHER M</t>
  </si>
  <si>
    <t>BURNS, THOMAS M</t>
  </si>
  <si>
    <t>CROWHURST, ERIC J</t>
  </si>
  <si>
    <t>LEIGHTON, MARCUS W</t>
  </si>
  <si>
    <t>SNOWDEN, DOUGLAS A</t>
  </si>
  <si>
    <t>STIMELING, THOMAS J</t>
  </si>
  <si>
    <t>WALDRON, RICHARD M</t>
  </si>
  <si>
    <t>CLARK, BRIAN T</t>
  </si>
  <si>
    <t>MASON, NICHOLAS A</t>
  </si>
  <si>
    <t>SMITH, DAVID M</t>
  </si>
  <si>
    <t>WINKLE, RYAN A</t>
  </si>
  <si>
    <t>FALEY, MICHAEL S</t>
  </si>
  <si>
    <t>MECHANICAL SYSTEMS MAINT WRKR</t>
  </si>
  <si>
    <t>GUDAT, GREGORY S</t>
  </si>
  <si>
    <t>MCCARRELL, MATTHEW E</t>
  </si>
  <si>
    <t>MEEKS, JASON S</t>
  </si>
  <si>
    <t>FACILITIES MANAGER</t>
  </si>
  <si>
    <t>TURNER, GARY J</t>
  </si>
  <si>
    <t>PUBLIC WORKS PRGRM SUPERVISOR</t>
  </si>
  <si>
    <t>EERTMOED, RONALD A</t>
  </si>
  <si>
    <t>KRIZEL, JOEL F</t>
  </si>
  <si>
    <t>MARTIN, JOSH W</t>
  </si>
  <si>
    <t>POMEROY, MICHAEL S</t>
  </si>
  <si>
    <t>SCHMITT, MATTHEW J</t>
  </si>
  <si>
    <t>HANKS, WILLIAM J</t>
  </si>
  <si>
    <t>WOLF, KENNETH J</t>
  </si>
  <si>
    <t>KAMPAS, KRISTOFER J</t>
  </si>
  <si>
    <t>MEDINA, ROBERTO G</t>
  </si>
  <si>
    <t>JOHNSTON, SEAN W</t>
  </si>
  <si>
    <t>STEAR, STACY I</t>
  </si>
  <si>
    <t>MITCHELL, JUSTIN D</t>
  </si>
  <si>
    <t>JOHNSON, BENJAMIN M</t>
  </si>
  <si>
    <t>ROSENBAUM, ELLEN S</t>
  </si>
  <si>
    <t>RUPP, ADAM L</t>
  </si>
  <si>
    <t>BROWN, TIMOTHY C</t>
  </si>
  <si>
    <t>THOMAS, SHERRY L</t>
  </si>
  <si>
    <t>BECK, JACOB R</t>
  </si>
  <si>
    <t>BRIGGS, JOHN M</t>
  </si>
  <si>
    <t>LANGENBAHN, JERRY L</t>
  </si>
  <si>
    <t>BODY REPAIR TECH/MECHANIC</t>
  </si>
  <si>
    <t>WILLIAMS, ROBERT M</t>
  </si>
  <si>
    <t>FLEET SERVICES MANAGER</t>
  </si>
  <si>
    <t>STINSON, SHERRELL A</t>
  </si>
  <si>
    <t>DUBOIS, IRVING B</t>
  </si>
  <si>
    <t>TRAFFIC OPERATIONS SUPERVISOR</t>
  </si>
  <si>
    <t>BURKE, DUSTIN T</t>
  </si>
  <si>
    <t>ESSER, ERIC W</t>
  </si>
  <si>
    <t>HULSE, SCOTT M</t>
  </si>
  <si>
    <t>MORROW, TIMOTHY J</t>
  </si>
  <si>
    <t>WALLICK, NATHAN W</t>
  </si>
  <si>
    <t>GAWELEK, MICHAEL L</t>
  </si>
  <si>
    <t>STEFFEN, BLAISE A</t>
  </si>
  <si>
    <t>WHALEN, JASON R</t>
  </si>
  <si>
    <t>SWENSON, ANDY A</t>
  </si>
  <si>
    <t>SMITH, MATTHEW D</t>
  </si>
  <si>
    <t>DOMENIGHINI, IAN P</t>
  </si>
  <si>
    <t>FOX, BRIAN T</t>
  </si>
  <si>
    <t>KOSS, LANCE J</t>
  </si>
  <si>
    <t>MARSH, SEAN R</t>
  </si>
  <si>
    <t>VAUGHN, GRANT M</t>
  </si>
  <si>
    <t>THORNTON, DANIEL A</t>
  </si>
  <si>
    <t>TECHIE, SHANNON K</t>
  </si>
  <si>
    <t>HUGHES JR., STEVIE</t>
  </si>
  <si>
    <t>CONRAD, ALDEN J</t>
  </si>
  <si>
    <t>RUMMANS, ANTHONY D</t>
  </si>
  <si>
    <t>BRADY, RYAN C</t>
  </si>
  <si>
    <t>WALLACE, MICHAEL J</t>
  </si>
  <si>
    <t>MARTZLUF, BRITTANY L</t>
  </si>
  <si>
    <t>HUTSON, ANNA K</t>
  </si>
  <si>
    <t>DULIN, JOSEPH P</t>
  </si>
  <si>
    <t>ASST DIR COMMUNITY DEVELOPMENT</t>
  </si>
  <si>
    <t>BROOKS, CORNELL E</t>
  </si>
  <si>
    <t>LENZ, MATTHEW W</t>
  </si>
  <si>
    <t>IRVING, JONATHAN C</t>
  </si>
  <si>
    <t>WESTHAFER, TERRY L</t>
  </si>
  <si>
    <t>KING, GERALD A</t>
  </si>
  <si>
    <t>CARPENTER LEAD</t>
  </si>
  <si>
    <t>GRAYSON, LOGAN M</t>
  </si>
  <si>
    <t>JANSSEN, ZACHARY A</t>
  </si>
  <si>
    <t>RIGGENBACH, TIMOTHY D</t>
  </si>
  <si>
    <t>RENKEN, KRISTAL L</t>
  </si>
  <si>
    <t>SETTER, ERIC J</t>
  </si>
  <si>
    <t>LAND DEVELOPMENT MANAGER</t>
  </si>
  <si>
    <t>MCGRATH, BRIAN J</t>
  </si>
  <si>
    <t>PLUMBING INSPECTOR</t>
  </si>
  <si>
    <t>SHULTZ, ALISSA M</t>
  </si>
  <si>
    <t>ANDERSON, NICHOLAS S</t>
  </si>
  <si>
    <t>JAMES, ADAM J</t>
  </si>
  <si>
    <t>BRISTOL, BRIAN M</t>
  </si>
  <si>
    <t>SAPINSKI, AARON V</t>
  </si>
  <si>
    <t>HANSEN, NICHOLAS G</t>
  </si>
  <si>
    <t>KROLL, BRIAN C</t>
  </si>
  <si>
    <t>LAZOEN, PATRICK C</t>
  </si>
  <si>
    <t>SAVAGE, MATTHEW H</t>
  </si>
  <si>
    <t>NETTERS, DARRYL K</t>
  </si>
  <si>
    <t>ELECTRICIAN</t>
  </si>
  <si>
    <t>O'NEILL, ANDREW M</t>
  </si>
  <si>
    <t>COWELL, JOSEPH A</t>
  </si>
  <si>
    <t>URICH, F. PATRICK</t>
  </si>
  <si>
    <t>CITY MANAGER</t>
  </si>
  <si>
    <t>AKESON, BETH</t>
  </si>
  <si>
    <t>PETERSON, STACY L</t>
  </si>
  <si>
    <t>COMMUNICATIONS SPECIALIST</t>
  </si>
  <si>
    <t>BRODT JR., ANTHONY D</t>
  </si>
  <si>
    <t>WALLICK, BENJAMIN V</t>
  </si>
  <si>
    <t>MCCOOL JR, RICKY L</t>
  </si>
  <si>
    <t>FIERS, CHAD E</t>
  </si>
  <si>
    <t>STECHER, STEVEN M</t>
  </si>
  <si>
    <t>DONAHUE, DANIEL N</t>
  </si>
  <si>
    <t>EWEN, THOMAS A</t>
  </si>
  <si>
    <t>LAWRENCE, PAUL A</t>
  </si>
  <si>
    <t>SULLIVAN, WILLIAM W</t>
  </si>
  <si>
    <t>KOWALSKI, LYNN E</t>
  </si>
  <si>
    <t>STALCUP, MARY ANN</t>
  </si>
  <si>
    <t>HUMAN RESOURCES DIRECTOR</t>
  </si>
  <si>
    <t>O'NEAL JR, RONALD D</t>
  </si>
  <si>
    <t>SENIOR ATTORNEY</t>
  </si>
  <si>
    <t>LETSKY, STEPHEN M</t>
  </si>
  <si>
    <t>HARRIS, RYAN D</t>
  </si>
  <si>
    <t>CONNOR, NICKOLAS M</t>
  </si>
  <si>
    <t>HEARN, ELISE M</t>
  </si>
  <si>
    <t>BISHOFF, MICHAEL P</t>
  </si>
  <si>
    <t>MANAGEMENT ANALYST</t>
  </si>
  <si>
    <t>SPAIN, RYAN M</t>
  </si>
  <si>
    <t>ROBINSON, SHAMRA S</t>
  </si>
  <si>
    <t>JACKSON JR., TERRY G</t>
  </si>
  <si>
    <t>MENEFEE, TIMOTHY E</t>
  </si>
  <si>
    <t>RAYNOR, CHEYNE R</t>
  </si>
  <si>
    <t>ABBOTT, JAMES T</t>
  </si>
  <si>
    <t>BITNER, JUSTIN M</t>
  </si>
  <si>
    <t>YATES, ALLEN B</t>
  </si>
  <si>
    <t>HAMMOND, CHET M</t>
  </si>
  <si>
    <t>STANDLEY, RYAN A</t>
  </si>
  <si>
    <t>MILES, JACOB W</t>
  </si>
  <si>
    <t>CUNNINGHAM, DANIEL J</t>
  </si>
  <si>
    <t>GAREAU, BENJAMIN R</t>
  </si>
  <si>
    <t>SCHMITZ, BRANDON J</t>
  </si>
  <si>
    <t>TARR, STEFANIE S</t>
  </si>
  <si>
    <t>CHIEF DEPUTY CITY CLERK</t>
  </si>
  <si>
    <t>RIVERA, SAMUEL</t>
  </si>
  <si>
    <t>CHIEF INFORMATION OFFICER</t>
  </si>
  <si>
    <t>BIGGAR, MARCIA A</t>
  </si>
  <si>
    <t>PAYROLL SUPERVISOR</t>
  </si>
  <si>
    <t>CALBOW, WILLIAM</t>
  </si>
  <si>
    <t>RUSSELL, NICOLAS D</t>
  </si>
  <si>
    <t>MELTON, STEVEN B</t>
  </si>
  <si>
    <t>SCHOONOVER, SHAUN A</t>
  </si>
  <si>
    <t>FINANCE MANAGER</t>
  </si>
  <si>
    <t>MCDOWELL, IAN K</t>
  </si>
  <si>
    <t>AHMAD, SYED E</t>
  </si>
  <si>
    <t>ATTORNEY I</t>
  </si>
  <si>
    <t>GREEN, KATHRYN R</t>
  </si>
  <si>
    <t>TEAM PROJECT MANAGER</t>
  </si>
  <si>
    <t>MAYBANKS, JODI L</t>
  </si>
  <si>
    <t>ACCOUNTS RECV SUPERVISOR</t>
  </si>
  <si>
    <t>HEATON II, CHRISTOPHER S</t>
  </si>
  <si>
    <t>KALKBRENNER, CHAD M</t>
  </si>
  <si>
    <t>CARPENTER</t>
  </si>
  <si>
    <t>JOHNSON, CASEY L</t>
  </si>
  <si>
    <t>MOORE, DENISE</t>
  </si>
  <si>
    <t>MONTELONGO, JIM</t>
  </si>
  <si>
    <t>ROGERS, MICHAEL T</t>
  </si>
  <si>
    <t>PETERSON, PAUL R</t>
  </si>
  <si>
    <t>NETWORK ADMINISTRATOR</t>
  </si>
  <si>
    <t>BILLER, JASON A</t>
  </si>
  <si>
    <t>GEOGRAPHIC IS (GIS) MANAGER</t>
  </si>
  <si>
    <t>JENSEN, ELIZABETH L</t>
  </si>
  <si>
    <t>BLEVINS, JONATHON G</t>
  </si>
  <si>
    <t>KLOPFENSTEIN, ANDREA M</t>
  </si>
  <si>
    <t>BRANDSTATTER, DAVID A</t>
  </si>
  <si>
    <t>LAUSS, CHARLES E</t>
  </si>
  <si>
    <t>FIRE CHIEF</t>
  </si>
  <si>
    <t>GUDAT, KAYLA M</t>
  </si>
  <si>
    <t>SMILES III, JOSEPH E</t>
  </si>
  <si>
    <t>MCBRIDE, AARON M</t>
  </si>
  <si>
    <t>FEENEY, JOSHUA L</t>
  </si>
  <si>
    <t>FLINN, DREW W</t>
  </si>
  <si>
    <t>ENGLAND, WILLIAM R</t>
  </si>
  <si>
    <t>ADAMS, NATHAN M</t>
  </si>
  <si>
    <t>ELLEFRITZ, TRAVIS J</t>
  </si>
  <si>
    <t>HODGES, TYLER R</t>
  </si>
  <si>
    <t>BAINTER, JACOB J</t>
  </si>
  <si>
    <t>KIENTZLE, BRANDON A</t>
  </si>
  <si>
    <t>AGUILAR, ADRIAN</t>
  </si>
  <si>
    <t>SHEPLER, JASON N</t>
  </si>
  <si>
    <t>HOGEBOOM, WESLEY J</t>
  </si>
  <si>
    <t>CHEATHAM, KYLE L</t>
  </si>
  <si>
    <t>RIORDAN, NICHOLAS T</t>
  </si>
  <si>
    <t>PENCE, BRANDON S</t>
  </si>
  <si>
    <t>MANNING, SHAUN P</t>
  </si>
  <si>
    <t>WILLIAMS, TYLER A</t>
  </si>
  <si>
    <t>JONES, JO-PAUL H</t>
  </si>
  <si>
    <t>BIENEMAN, THOMAS B</t>
  </si>
  <si>
    <t>MOORE, BRIAN E</t>
  </si>
  <si>
    <t>REDPATH, ANDREW J</t>
  </si>
  <si>
    <t>MURPHY, KATHRYN G</t>
  </si>
  <si>
    <t>GRANTS COORDINATOR</t>
  </si>
  <si>
    <t>LEIST, DONALD B</t>
  </si>
  <si>
    <t>CORPORATION COUNSEL</t>
  </si>
  <si>
    <t>HELENTHAL, ROBIN L</t>
  </si>
  <si>
    <t>MGR. COLLECTION DEVELOPMENT</t>
  </si>
  <si>
    <t>SCUDDER, JENNIFER L</t>
  </si>
  <si>
    <t>CHILDERS, JEFFREY M</t>
  </si>
  <si>
    <t>COX, NICHOLAS J</t>
  </si>
  <si>
    <t>ISONHART, RYAN J</t>
  </si>
  <si>
    <t>DODD, WILLIAM W</t>
  </si>
  <si>
    <t>NELSON, NATHAN W</t>
  </si>
  <si>
    <t>BOND, LINDSAY J</t>
  </si>
  <si>
    <t>LOPEZ, KENNETH R</t>
  </si>
  <si>
    <t>CORSO, ANTHONY P</t>
  </si>
  <si>
    <t>CHIEF INNOVATION OFFICER</t>
  </si>
  <si>
    <t>POLICE RECRUIT</t>
  </si>
  <si>
    <t>BLUM, CLAY G</t>
  </si>
  <si>
    <t>JONES, MICHAEL A</t>
  </si>
  <si>
    <t>RASMUSSEN, MAVERICK J</t>
  </si>
  <si>
    <t>STUTTS, DREW T</t>
  </si>
  <si>
    <t>MAYBANKS, MITCHELL A</t>
  </si>
  <si>
    <t>ALLEN, ROBERT L</t>
  </si>
  <si>
    <t>HIRSTEIN, TROY A</t>
  </si>
  <si>
    <t>SUAREZ, CESAR J</t>
  </si>
  <si>
    <t>VAUGHN, MICHAEL R</t>
  </si>
  <si>
    <t>EMERGENCY MANAGEMENT COOR.</t>
  </si>
  <si>
    <t>RUCKRIEGEL, SID P</t>
  </si>
  <si>
    <t>WALTON, DOUGLAS J</t>
  </si>
  <si>
    <t>COWAN, ZACHARY</t>
  </si>
  <si>
    <t>Total</t>
  </si>
  <si>
    <t>Compensation</t>
  </si>
  <si>
    <t>PUBLIC WORKS</t>
  </si>
  <si>
    <t>HUMAN RESOURCES</t>
  </si>
  <si>
    <t>LEGAL</t>
  </si>
  <si>
    <t>LIBRARY</t>
  </si>
  <si>
    <t>POLICE</t>
  </si>
  <si>
    <t>FIRE</t>
  </si>
  <si>
    <t>FINANCE</t>
  </si>
  <si>
    <t>CITY COUNCIL</t>
  </si>
  <si>
    <t>INNOVATION</t>
  </si>
  <si>
    <t>Position Title</t>
  </si>
  <si>
    <t>ECC</t>
  </si>
  <si>
    <t>COMMUNITY DEV'T</t>
  </si>
  <si>
    <t>INFO SYSTEMS</t>
  </si>
  <si>
    <t>CITY OF PEORIA 2016 COMPENSATION REPORT</t>
  </si>
  <si>
    <t>TOTALS</t>
  </si>
  <si>
    <t>SUBTOTALS</t>
  </si>
  <si>
    <t>Fire Pension</t>
  </si>
  <si>
    <t>Police Pension</t>
  </si>
  <si>
    <r>
      <t xml:space="preserve">ORIGINAL DOCUMENT LOCATED AT </t>
    </r>
    <r>
      <rPr>
        <sz val="12"/>
        <color rgb="FF0070C0"/>
        <rFont val="Calibri"/>
        <family val="2"/>
        <scheme val="minor"/>
      </rPr>
      <t>http://www.peoriagov.org/employees-total-compensation/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</si>
</sst>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9" fontId="0" fillId="0" borderId="0" xfId="2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164" fontId="0" fillId="0" borderId="0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18" xfId="0" applyBorder="1"/>
    <xf numFmtId="164" fontId="0" fillId="0" borderId="18" xfId="1" applyNumberFormat="1" applyFont="1" applyBorder="1"/>
    <xf numFmtId="0" fontId="2" fillId="0" borderId="0" xfId="0" applyFont="1" applyAlignment="1">
      <alignment horizontal="centerContinuous"/>
    </xf>
    <xf numFmtId="9" fontId="0" fillId="0" borderId="0" xfId="2" applyFont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64" fontId="0" fillId="0" borderId="7" xfId="1" applyNumberFormat="1" applyFon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164" fontId="0" fillId="0" borderId="8" xfId="1" applyNumberFormat="1" applyFont="1" applyBorder="1" applyProtection="1">
      <protection locked="0"/>
    </xf>
    <xf numFmtId="164" fontId="0" fillId="0" borderId="8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64" fontId="0" fillId="0" borderId="16" xfId="1" applyNumberFormat="1" applyFont="1" applyBorder="1" applyProtection="1">
      <protection locked="0"/>
    </xf>
    <xf numFmtId="164" fontId="0" fillId="0" borderId="16" xfId="0" applyNumberFormat="1" applyBorder="1" applyProtection="1">
      <protection locked="0"/>
    </xf>
    <xf numFmtId="164" fontId="0" fillId="0" borderId="17" xfId="1" applyNumberFormat="1" applyFont="1" applyBorder="1" applyProtection="1">
      <protection locked="0"/>
    </xf>
    <xf numFmtId="164" fontId="0" fillId="0" borderId="17" xfId="0" applyNumberFormat="1" applyBorder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7"/>
  <sheetViews>
    <sheetView tabSelected="1" zoomScaleNormal="100" workbookViewId="0">
      <pane ySplit="5" topLeftCell="A6" activePane="bottomLeft" state="frozen"/>
      <selection activeCell="B1" sqref="B1"/>
      <selection pane="bottomLeft" activeCell="D18" sqref="D18"/>
    </sheetView>
  </sheetViews>
  <sheetFormatPr defaultRowHeight="15" x14ac:dyDescent="0.25"/>
  <cols>
    <col min="1" max="1" width="29.28515625" style="1" bestFit="1" customWidth="1"/>
    <col min="2" max="2" width="21.5703125" style="1" customWidth="1"/>
    <col min="3" max="3" width="36.85546875" style="1" customWidth="1"/>
    <col min="4" max="5" width="11.5703125" customWidth="1"/>
    <col min="6" max="12" width="10.28515625" customWidth="1"/>
    <col min="13" max="13" width="11.5703125" customWidth="1"/>
    <col min="14" max="14" width="14" bestFit="1" customWidth="1"/>
    <col min="16" max="17" width="9.140625" customWidth="1"/>
  </cols>
  <sheetData>
    <row r="1" spans="1:17" ht="15.75" x14ac:dyDescent="0.25">
      <c r="A1" s="16" t="s">
        <v>765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7" ht="15.75" x14ac:dyDescent="0.25">
      <c r="A2" s="16" t="s">
        <v>770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7" ht="15.75" thickBot="1" x14ac:dyDescent="0.3"/>
    <row r="4" spans="1:17" x14ac:dyDescent="0.25">
      <c r="A4" s="3"/>
      <c r="B4" s="4"/>
      <c r="C4" s="4"/>
      <c r="D4" s="4" t="s">
        <v>7</v>
      </c>
      <c r="E4" s="4" t="s">
        <v>6</v>
      </c>
      <c r="F4" s="4" t="s">
        <v>5</v>
      </c>
      <c r="G4" s="4" t="s">
        <v>4</v>
      </c>
      <c r="H4" s="4" t="s">
        <v>3</v>
      </c>
      <c r="I4" s="4" t="s">
        <v>8</v>
      </c>
      <c r="J4" s="4" t="s">
        <v>4</v>
      </c>
      <c r="K4" s="4"/>
      <c r="L4" s="4" t="s">
        <v>10</v>
      </c>
      <c r="M4" s="4" t="s">
        <v>12</v>
      </c>
      <c r="N4" s="5" t="s">
        <v>750</v>
      </c>
      <c r="P4" s="17">
        <v>0.44379999999999997</v>
      </c>
      <c r="Q4" t="s">
        <v>769</v>
      </c>
    </row>
    <row r="5" spans="1:17" ht="15.75" thickBot="1" x14ac:dyDescent="0.3">
      <c r="A5" s="6" t="s">
        <v>0</v>
      </c>
      <c r="B5" s="7" t="s">
        <v>13</v>
      </c>
      <c r="C5" s="7" t="s">
        <v>761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2</v>
      </c>
      <c r="I5" s="7" t="s">
        <v>14</v>
      </c>
      <c r="J5" s="7" t="s">
        <v>15</v>
      </c>
      <c r="K5" s="7" t="s">
        <v>9</v>
      </c>
      <c r="L5" s="7" t="s">
        <v>11</v>
      </c>
      <c r="M5" s="7" t="s">
        <v>11</v>
      </c>
      <c r="N5" s="8" t="s">
        <v>751</v>
      </c>
      <c r="P5" s="17">
        <v>0.46489999999999998</v>
      </c>
      <c r="Q5" t="s">
        <v>768</v>
      </c>
    </row>
    <row r="6" spans="1:17" x14ac:dyDescent="0.25">
      <c r="A6" s="18" t="s">
        <v>623</v>
      </c>
      <c r="B6" s="19" t="s">
        <v>624</v>
      </c>
      <c r="C6" s="20" t="s">
        <v>624</v>
      </c>
      <c r="D6" s="21">
        <v>214347.64</v>
      </c>
      <c r="E6" s="22">
        <f>+D6-F6-G6</f>
        <v>189352.82</v>
      </c>
      <c r="F6" s="22"/>
      <c r="G6" s="21">
        <v>24994.82</v>
      </c>
      <c r="H6" s="21">
        <v>13369.22</v>
      </c>
      <c r="I6" s="21">
        <v>10866.17</v>
      </c>
      <c r="J6" s="21"/>
      <c r="K6" s="21">
        <v>33015.61</v>
      </c>
      <c r="L6" s="21"/>
      <c r="M6" s="21"/>
      <c r="N6" s="23">
        <f>SUM(E6:M6)</f>
        <v>271598.64</v>
      </c>
      <c r="P6" s="2"/>
    </row>
    <row r="7" spans="1:17" x14ac:dyDescent="0.25">
      <c r="A7" s="24" t="s">
        <v>142</v>
      </c>
      <c r="B7" s="25" t="s">
        <v>756</v>
      </c>
      <c r="C7" s="26" t="s">
        <v>143</v>
      </c>
      <c r="D7" s="27">
        <v>167972.96</v>
      </c>
      <c r="E7" s="28">
        <f>+D7-F7-G7</f>
        <v>157898.22</v>
      </c>
      <c r="F7" s="28">
        <v>303.64999999999998</v>
      </c>
      <c r="G7" s="27">
        <v>9771.09</v>
      </c>
      <c r="H7" s="27">
        <v>13369.22</v>
      </c>
      <c r="I7" s="27">
        <v>2354.5700000000002</v>
      </c>
      <c r="J7" s="27">
        <v>193.2</v>
      </c>
      <c r="K7" s="27"/>
      <c r="L7" s="27">
        <f>+$P$4*E7</f>
        <v>70075.230035999994</v>
      </c>
      <c r="M7" s="27"/>
      <c r="N7" s="29">
        <f>SUM(E7:M7)</f>
        <v>253965.18003600001</v>
      </c>
    </row>
    <row r="8" spans="1:17" x14ac:dyDescent="0.25">
      <c r="A8" s="24" t="s">
        <v>213</v>
      </c>
      <c r="B8" s="25" t="s">
        <v>756</v>
      </c>
      <c r="C8" s="26" t="s">
        <v>60</v>
      </c>
      <c r="D8" s="27">
        <v>175939.47</v>
      </c>
      <c r="E8" s="28">
        <f>+D8-F8-G8</f>
        <v>87039.860000000015</v>
      </c>
      <c r="F8" s="28">
        <v>65615.899999999994</v>
      </c>
      <c r="G8" s="27">
        <v>23283.71</v>
      </c>
      <c r="H8" s="27">
        <v>15605.98</v>
      </c>
      <c r="I8" s="27">
        <v>2450.7199999999998</v>
      </c>
      <c r="J8" s="27">
        <v>772.46</v>
      </c>
      <c r="K8" s="27"/>
      <c r="L8" s="27">
        <f>+$P$4*E8</f>
        <v>38628.289868000007</v>
      </c>
      <c r="M8" s="27"/>
      <c r="N8" s="29">
        <f>SUM(E8:M8)</f>
        <v>233396.91986800003</v>
      </c>
    </row>
    <row r="9" spans="1:17" x14ac:dyDescent="0.25">
      <c r="A9" s="24" t="s">
        <v>212</v>
      </c>
      <c r="B9" s="25" t="s">
        <v>756</v>
      </c>
      <c r="C9" s="26" t="s">
        <v>60</v>
      </c>
      <c r="D9" s="27">
        <v>172456.87</v>
      </c>
      <c r="E9" s="28">
        <f>+D9-F9-G9</f>
        <v>86806.38</v>
      </c>
      <c r="F9" s="28">
        <v>65011.7</v>
      </c>
      <c r="G9" s="27">
        <v>20638.79</v>
      </c>
      <c r="H9" s="27">
        <v>15605.98</v>
      </c>
      <c r="I9" s="27">
        <v>2419.0700000000002</v>
      </c>
      <c r="J9" s="27">
        <v>772.48</v>
      </c>
      <c r="K9" s="27"/>
      <c r="L9" s="27">
        <f>+$P$4*E9</f>
        <v>38524.671444</v>
      </c>
      <c r="M9" s="27"/>
      <c r="N9" s="29">
        <f>SUM(E9:M9)</f>
        <v>229779.07144400006</v>
      </c>
      <c r="P9" s="2"/>
    </row>
    <row r="10" spans="1:17" x14ac:dyDescent="0.25">
      <c r="A10" s="24" t="s">
        <v>695</v>
      </c>
      <c r="B10" s="25" t="s">
        <v>757</v>
      </c>
      <c r="C10" s="26" t="s">
        <v>696</v>
      </c>
      <c r="D10" s="27">
        <v>154265.20000000001</v>
      </c>
      <c r="E10" s="28">
        <f>+D10-F10-G10</f>
        <v>152087.14000000001</v>
      </c>
      <c r="F10" s="28"/>
      <c r="G10" s="27">
        <v>2178.06</v>
      </c>
      <c r="H10" s="27"/>
      <c r="I10" s="27">
        <v>2236.83</v>
      </c>
      <c r="J10" s="27"/>
      <c r="K10" s="27"/>
      <c r="L10" s="27"/>
      <c r="M10" s="27">
        <f>+$P$5*E10</f>
        <v>70705.311386000001</v>
      </c>
      <c r="N10" s="29">
        <f>SUM(E10:M10)</f>
        <v>227207.34138599999</v>
      </c>
    </row>
    <row r="11" spans="1:17" x14ac:dyDescent="0.25">
      <c r="A11" s="24" t="s">
        <v>116</v>
      </c>
      <c r="B11" s="25" t="s">
        <v>756</v>
      </c>
      <c r="C11" s="26" t="s">
        <v>117</v>
      </c>
      <c r="D11" s="27">
        <v>151210.21</v>
      </c>
      <c r="E11" s="28">
        <f>+D11-F11-G11</f>
        <v>142791.19999999998</v>
      </c>
      <c r="F11" s="28"/>
      <c r="G11" s="27">
        <v>8419.01</v>
      </c>
      <c r="H11" s="27">
        <v>7181.97</v>
      </c>
      <c r="I11" s="27">
        <v>2177.64</v>
      </c>
      <c r="J11" s="27">
        <v>180</v>
      </c>
      <c r="K11" s="27"/>
      <c r="L11" s="27">
        <f>+$P$4*E11</f>
        <v>63370.73455999999</v>
      </c>
      <c r="M11" s="27"/>
      <c r="N11" s="29">
        <f>SUM(E11:M11)</f>
        <v>224120.55455999999</v>
      </c>
    </row>
    <row r="12" spans="1:17" x14ac:dyDescent="0.25">
      <c r="A12" s="24" t="s">
        <v>36</v>
      </c>
      <c r="B12" s="25" t="s">
        <v>762</v>
      </c>
      <c r="C12" s="26" t="s">
        <v>31</v>
      </c>
      <c r="D12" s="27">
        <v>173665.32</v>
      </c>
      <c r="E12" s="28">
        <f>+D12-F12-G12</f>
        <v>60080.11</v>
      </c>
      <c r="F12" s="28">
        <v>100016.96000000001</v>
      </c>
      <c r="G12" s="27">
        <v>13568.25</v>
      </c>
      <c r="H12" s="27">
        <v>11809.98</v>
      </c>
      <c r="I12" s="27">
        <v>10134.84</v>
      </c>
      <c r="J12" s="27">
        <v>338</v>
      </c>
      <c r="K12" s="27">
        <v>27282.74</v>
      </c>
      <c r="L12" s="27"/>
      <c r="M12" s="27"/>
      <c r="N12" s="29">
        <f>SUM(E12:M12)</f>
        <v>223230.88</v>
      </c>
    </row>
    <row r="13" spans="1:17" x14ac:dyDescent="0.25">
      <c r="A13" s="24" t="s">
        <v>89</v>
      </c>
      <c r="B13" s="25" t="s">
        <v>756</v>
      </c>
      <c r="C13" s="26" t="s">
        <v>69</v>
      </c>
      <c r="D13" s="27">
        <v>165565.85999999999</v>
      </c>
      <c r="E13" s="28">
        <f>+D13-F13-G13</f>
        <v>105955.34</v>
      </c>
      <c r="F13" s="28">
        <v>2297.77</v>
      </c>
      <c r="G13" s="27">
        <v>57312.75</v>
      </c>
      <c r="H13" s="27">
        <v>6687.25</v>
      </c>
      <c r="I13" s="27">
        <v>2299.71</v>
      </c>
      <c r="J13" s="27">
        <v>953.38</v>
      </c>
      <c r="K13" s="27"/>
      <c r="L13" s="27">
        <f>+$P$4*E13</f>
        <v>47022.979891999996</v>
      </c>
      <c r="M13" s="27"/>
      <c r="N13" s="29">
        <f>SUM(E13:M13)</f>
        <v>222529.17989199999</v>
      </c>
    </row>
    <row r="14" spans="1:17" x14ac:dyDescent="0.25">
      <c r="A14" s="24" t="s">
        <v>348</v>
      </c>
      <c r="B14" s="25" t="s">
        <v>756</v>
      </c>
      <c r="C14" s="26" t="s">
        <v>69</v>
      </c>
      <c r="D14" s="27">
        <v>156786.41</v>
      </c>
      <c r="E14" s="28">
        <f>+D14-F14-G14</f>
        <v>110244.91</v>
      </c>
      <c r="F14" s="28">
        <v>23683.68</v>
      </c>
      <c r="G14" s="27">
        <v>22857.82</v>
      </c>
      <c r="H14" s="27">
        <v>13369.22</v>
      </c>
      <c r="I14" s="27">
        <v>2153.84</v>
      </c>
      <c r="J14" s="27">
        <v>964.82</v>
      </c>
      <c r="K14" s="27"/>
      <c r="L14" s="27">
        <f>+$P$4*E14</f>
        <v>48926.691057999997</v>
      </c>
      <c r="M14" s="27"/>
      <c r="N14" s="29">
        <f>SUM(E14:M14)</f>
        <v>222200.981058</v>
      </c>
    </row>
    <row r="15" spans="1:17" x14ac:dyDescent="0.25">
      <c r="A15" s="24" t="s">
        <v>178</v>
      </c>
      <c r="B15" s="25" t="s">
        <v>756</v>
      </c>
      <c r="C15" s="26" t="s">
        <v>23</v>
      </c>
      <c r="D15" s="27">
        <v>147103.87</v>
      </c>
      <c r="E15" s="28">
        <f>+D15-F15-G15</f>
        <v>127173.02999999998</v>
      </c>
      <c r="F15" s="28">
        <v>3001.89</v>
      </c>
      <c r="G15" s="27">
        <v>16928.95</v>
      </c>
      <c r="H15" s="27">
        <v>15605.98</v>
      </c>
      <c r="I15" s="27">
        <v>2028.23</v>
      </c>
      <c r="J15" s="27">
        <v>496.28</v>
      </c>
      <c r="K15" s="27"/>
      <c r="L15" s="27">
        <f>+$P$4*E15</f>
        <v>56439.390713999986</v>
      </c>
      <c r="M15" s="27"/>
      <c r="N15" s="29">
        <f>SUM(E15:M15)</f>
        <v>221673.75071399999</v>
      </c>
    </row>
    <row r="16" spans="1:17" x14ac:dyDescent="0.25">
      <c r="A16" s="24" t="s">
        <v>265</v>
      </c>
      <c r="B16" s="25" t="s">
        <v>756</v>
      </c>
      <c r="C16" s="26" t="s">
        <v>55</v>
      </c>
      <c r="D16" s="27">
        <v>161721.16</v>
      </c>
      <c r="E16" s="28">
        <f>+D16-F16-G16</f>
        <v>97676.71</v>
      </c>
      <c r="F16" s="28">
        <v>45341.58</v>
      </c>
      <c r="G16" s="27">
        <v>18702.87</v>
      </c>
      <c r="H16" s="27">
        <v>13369.22</v>
      </c>
      <c r="I16" s="27">
        <v>2230.59</v>
      </c>
      <c r="J16" s="27">
        <v>859.34</v>
      </c>
      <c r="K16" s="27"/>
      <c r="L16" s="27">
        <f>+$P$4*E16</f>
        <v>43348.923898000001</v>
      </c>
      <c r="M16" s="27"/>
      <c r="N16" s="29">
        <f>SUM(E16:M16)</f>
        <v>221529.23389800001</v>
      </c>
    </row>
    <row r="17" spans="1:14" x14ac:dyDescent="0.25">
      <c r="A17" s="24" t="s">
        <v>194</v>
      </c>
      <c r="B17" s="25" t="s">
        <v>756</v>
      </c>
      <c r="C17" s="26" t="s">
        <v>55</v>
      </c>
      <c r="D17" s="27">
        <v>160023.43</v>
      </c>
      <c r="E17" s="28">
        <f>+D17-F17-G17</f>
        <v>97663.06</v>
      </c>
      <c r="F17" s="28">
        <v>41617.360000000001</v>
      </c>
      <c r="G17" s="27">
        <v>20743.009999999998</v>
      </c>
      <c r="H17" s="27">
        <v>13369.22</v>
      </c>
      <c r="I17" s="27">
        <v>2240.66</v>
      </c>
      <c r="J17" s="27">
        <v>871.43</v>
      </c>
      <c r="K17" s="27"/>
      <c r="L17" s="27">
        <f>+$P$4*E17</f>
        <v>43342.866027999997</v>
      </c>
      <c r="M17" s="27"/>
      <c r="N17" s="29">
        <f>SUM(E17:M17)</f>
        <v>219847.60602799998</v>
      </c>
    </row>
    <row r="18" spans="1:14" x14ac:dyDescent="0.25">
      <c r="A18" s="24" t="s">
        <v>342</v>
      </c>
      <c r="B18" s="25" t="s">
        <v>756</v>
      </c>
      <c r="C18" s="26" t="s">
        <v>69</v>
      </c>
      <c r="D18" s="27">
        <v>148936.45000000001</v>
      </c>
      <c r="E18" s="28">
        <f>+D18-F18-G18</f>
        <v>110719.34000000001</v>
      </c>
      <c r="F18" s="28">
        <v>16055.47</v>
      </c>
      <c r="G18" s="27">
        <v>22161.64</v>
      </c>
      <c r="H18" s="27">
        <v>15605.98</v>
      </c>
      <c r="I18" s="27">
        <v>2078.09</v>
      </c>
      <c r="J18" s="27">
        <v>967.95</v>
      </c>
      <c r="K18" s="27"/>
      <c r="L18" s="27">
        <f>+$P$4*E18</f>
        <v>49137.243092000004</v>
      </c>
      <c r="M18" s="27"/>
      <c r="N18" s="29">
        <f>SUM(E18:M18)</f>
        <v>216725.71309200005</v>
      </c>
    </row>
    <row r="19" spans="1:14" x14ac:dyDescent="0.25">
      <c r="A19" s="24" t="s">
        <v>202</v>
      </c>
      <c r="B19" s="25" t="s">
        <v>756</v>
      </c>
      <c r="C19" s="26" t="s">
        <v>23</v>
      </c>
      <c r="D19" s="27">
        <v>142700.92000000001</v>
      </c>
      <c r="E19" s="28">
        <f>+D19-F19-G19</f>
        <v>130494.44</v>
      </c>
      <c r="F19" s="28">
        <v>2303.54</v>
      </c>
      <c r="G19" s="27">
        <v>9902.94</v>
      </c>
      <c r="H19" s="27">
        <v>13369.22</v>
      </c>
      <c r="I19" s="27">
        <v>1974.74</v>
      </c>
      <c r="J19" s="27">
        <v>102.25</v>
      </c>
      <c r="K19" s="27"/>
      <c r="L19" s="27">
        <f>+$P$4*E19</f>
        <v>57913.432472</v>
      </c>
      <c r="M19" s="27"/>
      <c r="N19" s="29">
        <f>SUM(E19:M19)</f>
        <v>216060.56247200002</v>
      </c>
    </row>
    <row r="20" spans="1:14" x14ac:dyDescent="0.25">
      <c r="A20" s="24" t="s">
        <v>316</v>
      </c>
      <c r="B20" s="25" t="s">
        <v>756</v>
      </c>
      <c r="C20" s="26" t="s">
        <v>69</v>
      </c>
      <c r="D20" s="27">
        <v>150669.07</v>
      </c>
      <c r="E20" s="28">
        <f>+D20-F20-G20</f>
        <v>110242.54000000002</v>
      </c>
      <c r="F20" s="28">
        <v>17306.77</v>
      </c>
      <c r="G20" s="27">
        <v>23119.759999999998</v>
      </c>
      <c r="H20" s="27">
        <v>13369.22</v>
      </c>
      <c r="I20" s="27">
        <v>2057.96</v>
      </c>
      <c r="J20" s="27">
        <v>969.77</v>
      </c>
      <c r="K20" s="27"/>
      <c r="L20" s="27">
        <f>+$P$4*E20</f>
        <v>48925.639252000008</v>
      </c>
      <c r="M20" s="27"/>
      <c r="N20" s="29">
        <f>SUM(E20:M20)</f>
        <v>215991.65925200004</v>
      </c>
    </row>
    <row r="21" spans="1:14" x14ac:dyDescent="0.25">
      <c r="A21" s="24" t="s">
        <v>97</v>
      </c>
      <c r="B21" s="25" t="s">
        <v>757</v>
      </c>
      <c r="C21" s="26" t="s">
        <v>98</v>
      </c>
      <c r="D21" s="27">
        <v>137363.59</v>
      </c>
      <c r="E21" s="28">
        <f>+D21-F21-G21</f>
        <v>136005.94</v>
      </c>
      <c r="F21" s="28"/>
      <c r="G21" s="27">
        <v>1357.65</v>
      </c>
      <c r="H21" s="27">
        <v>13369.22</v>
      </c>
      <c r="I21" s="27">
        <v>1872.36</v>
      </c>
      <c r="J21" s="27"/>
      <c r="K21" s="27"/>
      <c r="L21" s="27"/>
      <c r="M21" s="27">
        <f>+$P$5*E21</f>
        <v>63229.161505999997</v>
      </c>
      <c r="N21" s="29">
        <f>SUM(E21:M21)</f>
        <v>215834.33150599999</v>
      </c>
    </row>
    <row r="22" spans="1:14" x14ac:dyDescent="0.25">
      <c r="A22" s="24" t="s">
        <v>249</v>
      </c>
      <c r="B22" s="25" t="s">
        <v>756</v>
      </c>
      <c r="C22" s="26" t="s">
        <v>69</v>
      </c>
      <c r="D22" s="27">
        <v>151500.70000000001</v>
      </c>
      <c r="E22" s="28">
        <f>+D22-F22-G22</f>
        <v>110345.74000000002</v>
      </c>
      <c r="F22" s="28">
        <v>17228.150000000001</v>
      </c>
      <c r="G22" s="27">
        <v>23926.81</v>
      </c>
      <c r="H22" s="27">
        <v>11809.98</v>
      </c>
      <c r="I22" s="27">
        <v>2141.84</v>
      </c>
      <c r="J22" s="27">
        <v>979.43</v>
      </c>
      <c r="K22" s="27"/>
      <c r="L22" s="27">
        <f>+$P$4*E22</f>
        <v>48971.439412000007</v>
      </c>
      <c r="M22" s="27"/>
      <c r="N22" s="29">
        <f>SUM(E22:M22)</f>
        <v>215403.38941200002</v>
      </c>
    </row>
    <row r="23" spans="1:14" x14ac:dyDescent="0.25">
      <c r="A23" s="24" t="s">
        <v>76</v>
      </c>
      <c r="B23" s="25" t="s">
        <v>756</v>
      </c>
      <c r="C23" s="26" t="s">
        <v>69</v>
      </c>
      <c r="D23" s="27">
        <v>144141.25</v>
      </c>
      <c r="E23" s="28">
        <f>+D23-F23-G23</f>
        <v>110242.54000000001</v>
      </c>
      <c r="F23" s="28">
        <v>8635</v>
      </c>
      <c r="G23" s="27">
        <v>25263.71</v>
      </c>
      <c r="H23" s="27">
        <v>15605.98</v>
      </c>
      <c r="I23" s="27">
        <v>2008.54</v>
      </c>
      <c r="J23" s="27">
        <v>988.92</v>
      </c>
      <c r="K23" s="27"/>
      <c r="L23" s="27">
        <f>+$P$4*E23</f>
        <v>48925.639252000001</v>
      </c>
      <c r="M23" s="27"/>
      <c r="N23" s="29">
        <f>SUM(E23:M23)</f>
        <v>211670.32925200003</v>
      </c>
    </row>
    <row r="24" spans="1:14" x14ac:dyDescent="0.25">
      <c r="A24" s="24" t="s">
        <v>234</v>
      </c>
      <c r="B24" s="25" t="s">
        <v>756</v>
      </c>
      <c r="C24" s="26" t="s">
        <v>69</v>
      </c>
      <c r="D24" s="27">
        <v>143537.04999999999</v>
      </c>
      <c r="E24" s="28">
        <f>+D24-F24-G24</f>
        <v>110688.94</v>
      </c>
      <c r="F24" s="28">
        <v>9108.4599999999991</v>
      </c>
      <c r="G24" s="27">
        <v>23739.65</v>
      </c>
      <c r="H24" s="27">
        <v>15605.98</v>
      </c>
      <c r="I24" s="27">
        <v>1962.81</v>
      </c>
      <c r="J24" s="27">
        <v>982.78</v>
      </c>
      <c r="K24" s="27"/>
      <c r="L24" s="27">
        <f>+$P$4*E24</f>
        <v>49123.751572000001</v>
      </c>
      <c r="M24" s="27"/>
      <c r="N24" s="29">
        <f>SUM(E24:M24)</f>
        <v>211212.371572</v>
      </c>
    </row>
    <row r="25" spans="1:14" x14ac:dyDescent="0.25">
      <c r="A25" s="24" t="s">
        <v>240</v>
      </c>
      <c r="B25" s="25" t="s">
        <v>756</v>
      </c>
      <c r="C25" s="26" t="s">
        <v>55</v>
      </c>
      <c r="D25" s="27">
        <v>151396.85</v>
      </c>
      <c r="E25" s="28">
        <f>+D25-F25-G25</f>
        <v>97668.460000000021</v>
      </c>
      <c r="F25" s="28">
        <v>34443.96</v>
      </c>
      <c r="G25" s="27">
        <v>19284.43</v>
      </c>
      <c r="H25" s="27">
        <v>13369.22</v>
      </c>
      <c r="I25" s="27">
        <v>2075.8000000000002</v>
      </c>
      <c r="J25" s="27">
        <v>870.18</v>
      </c>
      <c r="K25" s="27"/>
      <c r="L25" s="27">
        <f>+$P$4*E25</f>
        <v>43345.262548000006</v>
      </c>
      <c r="M25" s="27"/>
      <c r="N25" s="29">
        <f>SUM(E25:M25)</f>
        <v>211057.31254799999</v>
      </c>
    </row>
    <row r="26" spans="1:14" x14ac:dyDescent="0.25">
      <c r="A26" s="24" t="s">
        <v>68</v>
      </c>
      <c r="B26" s="25" t="s">
        <v>756</v>
      </c>
      <c r="C26" s="26" t="s">
        <v>69</v>
      </c>
      <c r="D26" s="27">
        <v>146524.20000000001</v>
      </c>
      <c r="E26" s="28">
        <f>+D26-F26-G26</f>
        <v>110276.14000000001</v>
      </c>
      <c r="F26" s="28">
        <v>10810.34</v>
      </c>
      <c r="G26" s="27">
        <v>25437.72</v>
      </c>
      <c r="H26" s="27">
        <v>11809.98</v>
      </c>
      <c r="I26" s="27">
        <v>2058.4299999999998</v>
      </c>
      <c r="J26" s="27">
        <v>988.92</v>
      </c>
      <c r="K26" s="27"/>
      <c r="L26" s="27">
        <f>+$P$4*E26</f>
        <v>48940.550932000006</v>
      </c>
      <c r="M26" s="27"/>
      <c r="N26" s="29">
        <f>SUM(E26:M26)</f>
        <v>210322.08093200004</v>
      </c>
    </row>
    <row r="27" spans="1:14" x14ac:dyDescent="0.25">
      <c r="A27" s="24" t="s">
        <v>147</v>
      </c>
      <c r="B27" s="25" t="s">
        <v>756</v>
      </c>
      <c r="C27" s="26" t="s">
        <v>69</v>
      </c>
      <c r="D27" s="27">
        <v>142226.79</v>
      </c>
      <c r="E27" s="28">
        <f>+D27-F27-G27</f>
        <v>110242.54000000001</v>
      </c>
      <c r="F27" s="28">
        <v>6462.41</v>
      </c>
      <c r="G27" s="27">
        <v>25521.84</v>
      </c>
      <c r="H27" s="27">
        <v>15605.98</v>
      </c>
      <c r="I27" s="27">
        <v>1945.94</v>
      </c>
      <c r="J27" s="27">
        <v>988.92</v>
      </c>
      <c r="K27" s="27"/>
      <c r="L27" s="27">
        <f>+$P$4*E27</f>
        <v>48925.639252000001</v>
      </c>
      <c r="M27" s="27"/>
      <c r="N27" s="29">
        <f>SUM(E27:M27)</f>
        <v>209693.26925200003</v>
      </c>
    </row>
    <row r="28" spans="1:14" x14ac:dyDescent="0.25">
      <c r="A28" s="24" t="s">
        <v>22</v>
      </c>
      <c r="B28" s="25" t="s">
        <v>756</v>
      </c>
      <c r="C28" s="26" t="s">
        <v>23</v>
      </c>
      <c r="D28" s="27">
        <v>139901.57</v>
      </c>
      <c r="E28" s="28">
        <f>+D28-F28-G28</f>
        <v>130494.44</v>
      </c>
      <c r="F28" s="28">
        <v>1490.03</v>
      </c>
      <c r="G28" s="27">
        <v>7917.1</v>
      </c>
      <c r="H28" s="27">
        <v>11809.98</v>
      </c>
      <c r="I28" s="27"/>
      <c r="J28" s="27"/>
      <c r="K28" s="27"/>
      <c r="L28" s="27">
        <f>+$P$4*E28</f>
        <v>57913.432472</v>
      </c>
      <c r="M28" s="27"/>
      <c r="N28" s="29">
        <f>SUM(E28:M28)</f>
        <v>209624.982472</v>
      </c>
    </row>
    <row r="29" spans="1:14" x14ac:dyDescent="0.25">
      <c r="A29" s="24" t="s">
        <v>123</v>
      </c>
      <c r="B29" s="25" t="s">
        <v>757</v>
      </c>
      <c r="C29" s="26" t="s">
        <v>63</v>
      </c>
      <c r="D29" s="27">
        <v>131352.24</v>
      </c>
      <c r="E29" s="28">
        <f>+D29-F29-G29</f>
        <v>130494.43999999999</v>
      </c>
      <c r="F29" s="28">
        <v>407.8</v>
      </c>
      <c r="G29" s="27">
        <v>450</v>
      </c>
      <c r="H29" s="27">
        <v>15605.98</v>
      </c>
      <c r="I29" s="27">
        <v>1823.08</v>
      </c>
      <c r="J29" s="27"/>
      <c r="K29" s="27"/>
      <c r="L29" s="27"/>
      <c r="M29" s="27">
        <f>+$P$5*E29</f>
        <v>60666.865155999993</v>
      </c>
      <c r="N29" s="29">
        <f>SUM(E29:M29)</f>
        <v>209448.16515599997</v>
      </c>
    </row>
    <row r="30" spans="1:14" x14ac:dyDescent="0.25">
      <c r="A30" s="24" t="s">
        <v>119</v>
      </c>
      <c r="B30" s="25" t="s">
        <v>757</v>
      </c>
      <c r="C30" s="26" t="s">
        <v>63</v>
      </c>
      <c r="D30" s="27">
        <v>130944.45</v>
      </c>
      <c r="E30" s="28">
        <f>+D30-F30-G30</f>
        <v>130494.45</v>
      </c>
      <c r="F30" s="28"/>
      <c r="G30" s="27">
        <v>450</v>
      </c>
      <c r="H30" s="27">
        <v>15605.98</v>
      </c>
      <c r="I30" s="27">
        <v>1817.17</v>
      </c>
      <c r="J30" s="27">
        <v>341.28</v>
      </c>
      <c r="K30" s="27"/>
      <c r="L30" s="27"/>
      <c r="M30" s="27">
        <f>+$P$5*E30</f>
        <v>60666.869804999995</v>
      </c>
      <c r="N30" s="29">
        <f>SUM(E30:M30)</f>
        <v>209375.749805</v>
      </c>
    </row>
    <row r="31" spans="1:14" x14ac:dyDescent="0.25">
      <c r="A31" s="24" t="s">
        <v>77</v>
      </c>
      <c r="B31" s="25" t="s">
        <v>756</v>
      </c>
      <c r="C31" s="26" t="s">
        <v>55</v>
      </c>
      <c r="D31" s="27">
        <v>147050.72</v>
      </c>
      <c r="E31" s="28">
        <f>+D31-F31-G31</f>
        <v>97679.860000000015</v>
      </c>
      <c r="F31" s="28">
        <v>27784.9</v>
      </c>
      <c r="G31" s="27">
        <v>21585.96</v>
      </c>
      <c r="H31" s="27">
        <v>15605.98</v>
      </c>
      <c r="I31" s="27">
        <v>2050.73</v>
      </c>
      <c r="J31" s="27">
        <v>876.18</v>
      </c>
      <c r="K31" s="27"/>
      <c r="L31" s="27">
        <f>+$P$4*E31</f>
        <v>43350.321868000006</v>
      </c>
      <c r="M31" s="27"/>
      <c r="N31" s="29">
        <f>SUM(E31:M31)</f>
        <v>208933.93186800001</v>
      </c>
    </row>
    <row r="32" spans="1:14" x14ac:dyDescent="0.25">
      <c r="A32" s="24" t="s">
        <v>120</v>
      </c>
      <c r="B32" s="25" t="s">
        <v>757</v>
      </c>
      <c r="C32" s="26" t="s">
        <v>84</v>
      </c>
      <c r="D32" s="27">
        <v>138514.59</v>
      </c>
      <c r="E32" s="28">
        <f>+D32-F32-G32</f>
        <v>109855.84</v>
      </c>
      <c r="F32" s="28">
        <v>14895.37</v>
      </c>
      <c r="G32" s="27">
        <v>13763.38</v>
      </c>
      <c r="H32" s="27">
        <v>13369.28</v>
      </c>
      <c r="I32" s="27">
        <v>1828.83</v>
      </c>
      <c r="J32" s="27">
        <v>3383.25</v>
      </c>
      <c r="K32" s="27"/>
      <c r="L32" s="27"/>
      <c r="M32" s="27">
        <f>+$P$5*E32</f>
        <v>51071.980015999994</v>
      </c>
      <c r="N32" s="29">
        <f>SUM(E32:M32)</f>
        <v>208167.93001599997</v>
      </c>
    </row>
    <row r="33" spans="1:14" x14ac:dyDescent="0.25">
      <c r="A33" s="24" t="s">
        <v>236</v>
      </c>
      <c r="B33" s="25" t="s">
        <v>756</v>
      </c>
      <c r="C33" s="26" t="s">
        <v>60</v>
      </c>
      <c r="D33" s="27">
        <v>151223.66</v>
      </c>
      <c r="E33" s="28">
        <f>+D33-F33-G33</f>
        <v>86619.180000000008</v>
      </c>
      <c r="F33" s="28">
        <v>44859.25</v>
      </c>
      <c r="G33" s="27">
        <v>19745.23</v>
      </c>
      <c r="H33" s="27">
        <v>15605.98</v>
      </c>
      <c r="I33" s="27">
        <v>2111.2600000000002</v>
      </c>
      <c r="J33" s="27">
        <v>776.6</v>
      </c>
      <c r="K33" s="27"/>
      <c r="L33" s="27">
        <f>+$P$4*E33</f>
        <v>38441.592084000004</v>
      </c>
      <c r="M33" s="27"/>
      <c r="N33" s="29">
        <f>SUM(E33:M33)</f>
        <v>208159.09208400003</v>
      </c>
    </row>
    <row r="34" spans="1:14" x14ac:dyDescent="0.25">
      <c r="A34" s="24" t="s">
        <v>156</v>
      </c>
      <c r="B34" s="25" t="s">
        <v>756</v>
      </c>
      <c r="C34" s="26" t="s">
        <v>55</v>
      </c>
      <c r="D34" s="27">
        <v>148097.21</v>
      </c>
      <c r="E34" s="28">
        <f>+D34-F34-G34</f>
        <v>98229.16</v>
      </c>
      <c r="F34" s="28">
        <v>30053.93</v>
      </c>
      <c r="G34" s="27">
        <v>19814.12</v>
      </c>
      <c r="H34" s="27">
        <v>13369.22</v>
      </c>
      <c r="I34" s="27">
        <v>2067.79</v>
      </c>
      <c r="J34" s="27">
        <v>876.18</v>
      </c>
      <c r="K34" s="27"/>
      <c r="L34" s="27">
        <f>+$P$4*E34</f>
        <v>43594.101208</v>
      </c>
      <c r="M34" s="27"/>
      <c r="N34" s="29">
        <f>SUM(E34:M34)</f>
        <v>208004.501208</v>
      </c>
    </row>
    <row r="35" spans="1:14" x14ac:dyDescent="0.25">
      <c r="A35" s="24" t="s">
        <v>139</v>
      </c>
      <c r="B35" s="25" t="s">
        <v>757</v>
      </c>
      <c r="C35" s="26" t="s">
        <v>84</v>
      </c>
      <c r="D35" s="27">
        <v>138492.65</v>
      </c>
      <c r="E35" s="28">
        <f>+D35-F35-G35</f>
        <v>109855.84</v>
      </c>
      <c r="F35" s="28">
        <v>14875.05</v>
      </c>
      <c r="G35" s="27">
        <v>13761.76</v>
      </c>
      <c r="H35" s="27">
        <v>11810.16</v>
      </c>
      <c r="I35" s="27">
        <v>1893.12</v>
      </c>
      <c r="J35" s="27">
        <v>3383.25</v>
      </c>
      <c r="K35" s="27"/>
      <c r="L35" s="27"/>
      <c r="M35" s="27">
        <f>+$P$5*E35</f>
        <v>51071.980015999994</v>
      </c>
      <c r="N35" s="29">
        <f>SUM(E35:M35)</f>
        <v>206651.16001599998</v>
      </c>
    </row>
    <row r="36" spans="1:14" x14ac:dyDescent="0.25">
      <c r="A36" s="24" t="s">
        <v>171</v>
      </c>
      <c r="B36" s="25" t="s">
        <v>756</v>
      </c>
      <c r="C36" s="26" t="s">
        <v>69</v>
      </c>
      <c r="D36" s="27">
        <v>148677.95000000001</v>
      </c>
      <c r="E36" s="28">
        <f>+D36-F36-G36</f>
        <v>106472.26000000001</v>
      </c>
      <c r="F36" s="28">
        <v>18790.830000000002</v>
      </c>
      <c r="G36" s="27">
        <v>23414.86</v>
      </c>
      <c r="H36" s="27">
        <v>6537.96</v>
      </c>
      <c r="I36" s="27">
        <v>2137.4699999999998</v>
      </c>
      <c r="J36" s="27">
        <v>945.3</v>
      </c>
      <c r="K36" s="27"/>
      <c r="L36" s="27">
        <f>+$P$4*E36</f>
        <v>47252.388987999999</v>
      </c>
      <c r="M36" s="27"/>
      <c r="N36" s="29">
        <f>SUM(E36:M36)</f>
        <v>205551.06898799998</v>
      </c>
    </row>
    <row r="37" spans="1:14" x14ac:dyDescent="0.25">
      <c r="A37" s="24" t="s">
        <v>124</v>
      </c>
      <c r="B37" s="25" t="s">
        <v>757</v>
      </c>
      <c r="C37" s="26" t="s">
        <v>84</v>
      </c>
      <c r="D37" s="27">
        <v>133565.60999999999</v>
      </c>
      <c r="E37" s="28">
        <f>+D37-F37-G37</f>
        <v>109855.83999999998</v>
      </c>
      <c r="F37" s="28">
        <v>10312.969999999999</v>
      </c>
      <c r="G37" s="27">
        <v>13396.8</v>
      </c>
      <c r="H37" s="27">
        <v>15606</v>
      </c>
      <c r="I37" s="27">
        <v>1760.22</v>
      </c>
      <c r="J37" s="27">
        <v>3383.25</v>
      </c>
      <c r="K37" s="27"/>
      <c r="L37" s="27"/>
      <c r="M37" s="27">
        <f>+$P$5*E37</f>
        <v>51071.980015999987</v>
      </c>
      <c r="N37" s="29">
        <f>SUM(E37:M37)</f>
        <v>205387.06001599997</v>
      </c>
    </row>
    <row r="38" spans="1:14" x14ac:dyDescent="0.25">
      <c r="A38" s="24" t="s">
        <v>179</v>
      </c>
      <c r="B38" s="25" t="s">
        <v>756</v>
      </c>
      <c r="C38" s="26" t="s">
        <v>69</v>
      </c>
      <c r="D38" s="27">
        <v>137392.07999999999</v>
      </c>
      <c r="E38" s="28">
        <f>+D38-F38-G38</f>
        <v>110259.33999999997</v>
      </c>
      <c r="F38" s="28">
        <v>2019.42</v>
      </c>
      <c r="G38" s="27">
        <v>25113.32</v>
      </c>
      <c r="H38" s="27">
        <v>15605.98</v>
      </c>
      <c r="I38" s="27">
        <v>1877.34</v>
      </c>
      <c r="J38" s="27">
        <v>988.92</v>
      </c>
      <c r="K38" s="27"/>
      <c r="L38" s="27">
        <f>+$P$4*E38</f>
        <v>48933.095091999981</v>
      </c>
      <c r="M38" s="27"/>
      <c r="N38" s="29">
        <f>SUM(E38:M38)</f>
        <v>204797.41509199995</v>
      </c>
    </row>
    <row r="39" spans="1:14" x14ac:dyDescent="0.25">
      <c r="A39" s="24" t="s">
        <v>100</v>
      </c>
      <c r="B39" s="25" t="s">
        <v>757</v>
      </c>
      <c r="C39" s="26" t="s">
        <v>84</v>
      </c>
      <c r="D39" s="27">
        <v>135606.94</v>
      </c>
      <c r="E39" s="28">
        <f>+D39-F39-G39</f>
        <v>109855.85</v>
      </c>
      <c r="F39" s="28">
        <v>15057.95</v>
      </c>
      <c r="G39" s="27">
        <v>10693.14</v>
      </c>
      <c r="H39" s="27">
        <v>15606</v>
      </c>
      <c r="I39" s="27">
        <v>1869.33</v>
      </c>
      <c r="J39" s="27">
        <v>300</v>
      </c>
      <c r="K39" s="27"/>
      <c r="L39" s="27"/>
      <c r="M39" s="27">
        <f>+$P$5*E39</f>
        <v>51071.984665000004</v>
      </c>
      <c r="N39" s="29">
        <f>SUM(E39:M39)</f>
        <v>204454.25466499999</v>
      </c>
    </row>
    <row r="40" spans="1:14" x14ac:dyDescent="0.25">
      <c r="A40" s="24" t="s">
        <v>519</v>
      </c>
      <c r="B40" s="25" t="s">
        <v>756</v>
      </c>
      <c r="C40" s="26" t="s">
        <v>60</v>
      </c>
      <c r="D40" s="27">
        <v>149370.85999999999</v>
      </c>
      <c r="E40" s="28">
        <f>+D40-F40-G40</f>
        <v>87046.78</v>
      </c>
      <c r="F40" s="28">
        <v>47999.02</v>
      </c>
      <c r="G40" s="27">
        <v>14325.06</v>
      </c>
      <c r="H40" s="27">
        <v>13369.22</v>
      </c>
      <c r="I40" s="27">
        <v>2107.2800000000002</v>
      </c>
      <c r="J40" s="27">
        <v>742.74</v>
      </c>
      <c r="K40" s="27"/>
      <c r="L40" s="27">
        <f>+$P$4*E40</f>
        <v>38631.360964</v>
      </c>
      <c r="M40" s="27"/>
      <c r="N40" s="29">
        <f>SUM(E40:M40)</f>
        <v>204221.46096399997</v>
      </c>
    </row>
    <row r="41" spans="1:14" x14ac:dyDescent="0.25">
      <c r="A41" s="24" t="s">
        <v>114</v>
      </c>
      <c r="B41" s="25" t="s">
        <v>756</v>
      </c>
      <c r="C41" s="26" t="s">
        <v>55</v>
      </c>
      <c r="D41" s="27">
        <v>143758.93</v>
      </c>
      <c r="E41" s="28">
        <f>+D41-F41-G41</f>
        <v>97695.61</v>
      </c>
      <c r="F41" s="28">
        <v>26527.71</v>
      </c>
      <c r="G41" s="27">
        <v>19535.61</v>
      </c>
      <c r="H41" s="27">
        <v>13369.22</v>
      </c>
      <c r="I41" s="27">
        <v>1980.29</v>
      </c>
      <c r="J41" s="27">
        <v>876.18</v>
      </c>
      <c r="K41" s="27"/>
      <c r="L41" s="27">
        <f>+$P$4*E41</f>
        <v>43357.311717999997</v>
      </c>
      <c r="M41" s="27"/>
      <c r="N41" s="29">
        <f>SUM(E41:M41)</f>
        <v>203341.93171799998</v>
      </c>
    </row>
    <row r="42" spans="1:14" x14ac:dyDescent="0.25">
      <c r="A42" s="24" t="s">
        <v>62</v>
      </c>
      <c r="B42" s="25" t="s">
        <v>757</v>
      </c>
      <c r="C42" s="26" t="s">
        <v>63</v>
      </c>
      <c r="D42" s="27">
        <v>132571.76999999999</v>
      </c>
      <c r="E42" s="28">
        <f>+D42-F42-G42</f>
        <v>128306.13999999998</v>
      </c>
      <c r="F42" s="28"/>
      <c r="G42" s="27">
        <v>4265.63</v>
      </c>
      <c r="H42" s="27">
        <v>5815.62</v>
      </c>
      <c r="I42" s="27">
        <v>1827.93</v>
      </c>
      <c r="J42" s="27">
        <v>3108.25</v>
      </c>
      <c r="K42" s="27"/>
      <c r="L42" s="27"/>
      <c r="M42" s="27">
        <f>+$P$5*E42</f>
        <v>59649.524485999988</v>
      </c>
      <c r="N42" s="29">
        <f>SUM(E42:M42)</f>
        <v>202973.09448599996</v>
      </c>
    </row>
    <row r="43" spans="1:14" x14ac:dyDescent="0.25">
      <c r="A43" s="24" t="s">
        <v>338</v>
      </c>
      <c r="B43" s="25" t="s">
        <v>756</v>
      </c>
      <c r="C43" s="26" t="s">
        <v>69</v>
      </c>
      <c r="D43" s="27">
        <v>139034.98000000001</v>
      </c>
      <c r="E43" s="28">
        <f>+D43-F43-G43</f>
        <v>110768.14</v>
      </c>
      <c r="F43" s="28">
        <v>7325.32</v>
      </c>
      <c r="G43" s="27">
        <v>20941.52</v>
      </c>
      <c r="H43" s="27">
        <v>11809.98</v>
      </c>
      <c r="I43" s="27">
        <v>1961.12</v>
      </c>
      <c r="J43" s="27">
        <v>962.61</v>
      </c>
      <c r="K43" s="27"/>
      <c r="L43" s="27">
        <f>+$P$4*E43</f>
        <v>49158.900532</v>
      </c>
      <c r="M43" s="27"/>
      <c r="N43" s="29">
        <f>SUM(E43:M43)</f>
        <v>202927.59053199997</v>
      </c>
    </row>
    <row r="44" spans="1:14" x14ac:dyDescent="0.25">
      <c r="A44" s="24" t="s">
        <v>562</v>
      </c>
      <c r="B44" s="25" t="s">
        <v>756</v>
      </c>
      <c r="C44" s="26" t="s">
        <v>55</v>
      </c>
      <c r="D44" s="27">
        <v>141875.07</v>
      </c>
      <c r="E44" s="28">
        <f>+D44-F44-G44</f>
        <v>95707.96</v>
      </c>
      <c r="F44" s="28">
        <v>34419.61</v>
      </c>
      <c r="G44" s="27">
        <v>11747.5</v>
      </c>
      <c r="H44" s="27">
        <v>15605.98</v>
      </c>
      <c r="I44" s="27">
        <v>1975.69</v>
      </c>
      <c r="J44" s="27">
        <v>803.88</v>
      </c>
      <c r="K44" s="27"/>
      <c r="L44" s="27">
        <f>+$P$4*E44</f>
        <v>42475.192647999997</v>
      </c>
      <c r="M44" s="27"/>
      <c r="N44" s="29">
        <f>SUM(E44:M44)</f>
        <v>202735.81264800002</v>
      </c>
    </row>
    <row r="45" spans="1:14" x14ac:dyDescent="0.25">
      <c r="A45" s="24" t="s">
        <v>450</v>
      </c>
      <c r="B45" s="25" t="s">
        <v>756</v>
      </c>
      <c r="C45" s="26" t="s">
        <v>60</v>
      </c>
      <c r="D45" s="27">
        <v>145726.79</v>
      </c>
      <c r="E45" s="28">
        <f>+D45-F45-G45</f>
        <v>86619.18</v>
      </c>
      <c r="F45" s="28">
        <v>44841.29</v>
      </c>
      <c r="G45" s="27">
        <v>14266.32</v>
      </c>
      <c r="H45" s="27">
        <v>15605.98</v>
      </c>
      <c r="I45" s="27">
        <v>2031.54</v>
      </c>
      <c r="J45" s="27">
        <v>749.96</v>
      </c>
      <c r="K45" s="27"/>
      <c r="L45" s="27">
        <f>+$P$4*E45</f>
        <v>38441.592083999996</v>
      </c>
      <c r="M45" s="27"/>
      <c r="N45" s="29">
        <f>SUM(E45:M45)</f>
        <v>202555.86208400002</v>
      </c>
    </row>
    <row r="46" spans="1:14" x14ac:dyDescent="0.25">
      <c r="A46" s="24" t="s">
        <v>384</v>
      </c>
      <c r="B46" s="25" t="s">
        <v>756</v>
      </c>
      <c r="C46" s="26" t="s">
        <v>60</v>
      </c>
      <c r="D46" s="27">
        <v>145984.65</v>
      </c>
      <c r="E46" s="28">
        <f>+D46-F46-G46</f>
        <v>86619.180000000008</v>
      </c>
      <c r="F46" s="28">
        <v>42529.02</v>
      </c>
      <c r="G46" s="27">
        <v>16836.45</v>
      </c>
      <c r="H46" s="27">
        <v>13369.22</v>
      </c>
      <c r="I46" s="27">
        <v>2035.68</v>
      </c>
      <c r="J46" s="27">
        <v>757.86</v>
      </c>
      <c r="K46" s="27"/>
      <c r="L46" s="27">
        <f>+$P$4*E46</f>
        <v>38441.592084000004</v>
      </c>
      <c r="M46" s="27"/>
      <c r="N46" s="29">
        <f>SUM(E46:M46)</f>
        <v>200589.00208400001</v>
      </c>
    </row>
    <row r="47" spans="1:14" x14ac:dyDescent="0.25">
      <c r="A47" s="24" t="s">
        <v>83</v>
      </c>
      <c r="B47" s="25" t="s">
        <v>757</v>
      </c>
      <c r="C47" s="26" t="s">
        <v>84</v>
      </c>
      <c r="D47" s="27">
        <v>136956.65</v>
      </c>
      <c r="E47" s="28">
        <f>+D47-F47-G47</f>
        <v>109855.84</v>
      </c>
      <c r="F47" s="28">
        <v>16307.69</v>
      </c>
      <c r="G47" s="27">
        <v>10793.12</v>
      </c>
      <c r="H47" s="27">
        <v>9612.56</v>
      </c>
      <c r="I47" s="27">
        <v>1897.5</v>
      </c>
      <c r="J47" s="27">
        <v>300</v>
      </c>
      <c r="K47" s="27"/>
      <c r="L47" s="27"/>
      <c r="M47" s="27">
        <f>+$P$5*E47</f>
        <v>51071.980015999994</v>
      </c>
      <c r="N47" s="29">
        <f>SUM(E47:M47)</f>
        <v>199838.69001599998</v>
      </c>
    </row>
    <row r="48" spans="1:14" x14ac:dyDescent="0.25">
      <c r="A48" s="24" t="s">
        <v>81</v>
      </c>
      <c r="B48" s="25" t="s">
        <v>757</v>
      </c>
      <c r="C48" s="26" t="s">
        <v>82</v>
      </c>
      <c r="D48" s="27">
        <v>129063.03999999999</v>
      </c>
      <c r="E48" s="28">
        <f>+D48-F48-G48</f>
        <v>114627.78</v>
      </c>
      <c r="F48" s="28">
        <v>2495.5100000000002</v>
      </c>
      <c r="G48" s="27">
        <v>11939.75</v>
      </c>
      <c r="H48" s="27">
        <v>13369.28</v>
      </c>
      <c r="I48" s="27">
        <v>1769.87</v>
      </c>
      <c r="J48" s="27">
        <v>2169.8200000000002</v>
      </c>
      <c r="K48" s="27"/>
      <c r="L48" s="27"/>
      <c r="M48" s="27">
        <f>+$P$5*E48</f>
        <v>53290.454921999997</v>
      </c>
      <c r="N48" s="29">
        <f>SUM(E48:M48)</f>
        <v>199662.46492200001</v>
      </c>
    </row>
    <row r="49" spans="1:14" x14ac:dyDescent="0.25">
      <c r="A49" s="24" t="s">
        <v>195</v>
      </c>
      <c r="B49" s="25" t="s">
        <v>757</v>
      </c>
      <c r="C49" s="26" t="s">
        <v>84</v>
      </c>
      <c r="D49" s="27">
        <v>134108.85</v>
      </c>
      <c r="E49" s="28">
        <f>+D49-F49-G49</f>
        <v>101667.06000000001</v>
      </c>
      <c r="F49" s="28">
        <v>19753.560000000001</v>
      </c>
      <c r="G49" s="27">
        <v>12688.23</v>
      </c>
      <c r="H49" s="27">
        <v>13369.28</v>
      </c>
      <c r="I49" s="27">
        <v>1851.92</v>
      </c>
      <c r="J49" s="27">
        <v>2924.65</v>
      </c>
      <c r="K49" s="27"/>
      <c r="L49" s="27"/>
      <c r="M49" s="27">
        <f>+$P$5*E49</f>
        <v>47265.016194000003</v>
      </c>
      <c r="N49" s="29">
        <f>SUM(E49:M49)</f>
        <v>199519.71619400001</v>
      </c>
    </row>
    <row r="50" spans="1:14" x14ac:dyDescent="0.25">
      <c r="A50" s="24" t="s">
        <v>388</v>
      </c>
      <c r="B50" s="25" t="s">
        <v>756</v>
      </c>
      <c r="C50" s="26" t="s">
        <v>60</v>
      </c>
      <c r="D50" s="27">
        <v>142423.57</v>
      </c>
      <c r="E50" s="28">
        <f>+D50-F50-G50</f>
        <v>86752.98</v>
      </c>
      <c r="F50" s="28">
        <v>39669.85</v>
      </c>
      <c r="G50" s="27">
        <v>16000.74</v>
      </c>
      <c r="H50" s="27">
        <v>15605.98</v>
      </c>
      <c r="I50" s="27">
        <v>1983.63</v>
      </c>
      <c r="J50" s="27">
        <v>761.78</v>
      </c>
      <c r="K50" s="27"/>
      <c r="L50" s="27">
        <f>+$P$4*E50</f>
        <v>38500.972523999997</v>
      </c>
      <c r="M50" s="27"/>
      <c r="N50" s="29">
        <f>SUM(E50:M50)</f>
        <v>199275.932524</v>
      </c>
    </row>
    <row r="51" spans="1:14" x14ac:dyDescent="0.25">
      <c r="A51" s="24" t="s">
        <v>533</v>
      </c>
      <c r="B51" s="25" t="s">
        <v>756</v>
      </c>
      <c r="C51" s="26" t="s">
        <v>60</v>
      </c>
      <c r="D51" s="27">
        <v>144118.99</v>
      </c>
      <c r="E51" s="28">
        <f>+D51-F51-G51</f>
        <v>87609.749999999985</v>
      </c>
      <c r="F51" s="28">
        <v>43743.040000000001</v>
      </c>
      <c r="G51" s="27">
        <v>12766.2</v>
      </c>
      <c r="H51" s="27">
        <v>13369.22</v>
      </c>
      <c r="I51" s="27">
        <v>2053.2800000000002</v>
      </c>
      <c r="J51" s="27">
        <v>739.74</v>
      </c>
      <c r="K51" s="27"/>
      <c r="L51" s="27">
        <f>+$P$4*E51</f>
        <v>38881.20704999999</v>
      </c>
      <c r="M51" s="27"/>
      <c r="N51" s="29">
        <f>SUM(E51:M51)</f>
        <v>199162.43704999998</v>
      </c>
    </row>
    <row r="52" spans="1:14" x14ac:dyDescent="0.25">
      <c r="A52" s="24" t="s">
        <v>464</v>
      </c>
      <c r="B52" s="25" t="s">
        <v>756</v>
      </c>
      <c r="C52" s="26" t="s">
        <v>60</v>
      </c>
      <c r="D52" s="27">
        <v>143257.22</v>
      </c>
      <c r="E52" s="28">
        <f>+D52-F52-G52</f>
        <v>86832.209999999992</v>
      </c>
      <c r="F52" s="28">
        <v>42326.080000000002</v>
      </c>
      <c r="G52" s="27">
        <v>14098.93</v>
      </c>
      <c r="H52" s="27">
        <v>13369.22</v>
      </c>
      <c r="I52" s="27">
        <v>2007.76</v>
      </c>
      <c r="J52" s="27">
        <v>748.04</v>
      </c>
      <c r="K52" s="27"/>
      <c r="L52" s="27">
        <f>+$P$4*E52</f>
        <v>38536.134797999992</v>
      </c>
      <c r="M52" s="27"/>
      <c r="N52" s="29">
        <f>SUM(E52:M52)</f>
        <v>197918.374798</v>
      </c>
    </row>
    <row r="53" spans="1:14" x14ac:dyDescent="0.25">
      <c r="A53" s="24" t="s">
        <v>410</v>
      </c>
      <c r="B53" s="25" t="s">
        <v>756</v>
      </c>
      <c r="C53" s="26" t="s">
        <v>60</v>
      </c>
      <c r="D53" s="27">
        <v>140771.14000000001</v>
      </c>
      <c r="E53" s="28">
        <f>+D53-F53-G53</f>
        <v>86856.590000000011</v>
      </c>
      <c r="F53" s="28">
        <v>37859.879999999997</v>
      </c>
      <c r="G53" s="27">
        <v>16054.67</v>
      </c>
      <c r="H53" s="27">
        <v>15605.98</v>
      </c>
      <c r="I53" s="27">
        <v>1956.16</v>
      </c>
      <c r="J53" s="27">
        <v>757.43</v>
      </c>
      <c r="K53" s="27"/>
      <c r="L53" s="27">
        <f>+$P$4*E53</f>
        <v>38546.954642000004</v>
      </c>
      <c r="M53" s="27"/>
      <c r="N53" s="29">
        <f>SUM(E53:M53)</f>
        <v>197637.66464200002</v>
      </c>
    </row>
    <row r="54" spans="1:14" x14ac:dyDescent="0.25">
      <c r="A54" s="24" t="s">
        <v>408</v>
      </c>
      <c r="B54" s="25" t="s">
        <v>756</v>
      </c>
      <c r="C54" s="26" t="s">
        <v>55</v>
      </c>
      <c r="D54" s="27">
        <v>135575.48000000001</v>
      </c>
      <c r="E54" s="28">
        <f>+D54-F54-G54</f>
        <v>97850.690000000017</v>
      </c>
      <c r="F54" s="28">
        <v>21844.09</v>
      </c>
      <c r="G54" s="27">
        <v>15880.7</v>
      </c>
      <c r="H54" s="27">
        <v>15605.98</v>
      </c>
      <c r="I54" s="27">
        <v>1884.32</v>
      </c>
      <c r="J54" s="27">
        <v>854.16</v>
      </c>
      <c r="K54" s="27"/>
      <c r="L54" s="27">
        <f>+$P$4*E54</f>
        <v>43426.136222000008</v>
      </c>
      <c r="M54" s="27"/>
      <c r="N54" s="29">
        <f>SUM(E54:M54)</f>
        <v>197346.07622200003</v>
      </c>
    </row>
    <row r="55" spans="1:14" x14ac:dyDescent="0.25">
      <c r="A55" s="24" t="s">
        <v>58</v>
      </c>
      <c r="B55" s="25" t="s">
        <v>756</v>
      </c>
      <c r="C55" s="26" t="s">
        <v>55</v>
      </c>
      <c r="D55" s="27">
        <v>136530.57999999999</v>
      </c>
      <c r="E55" s="28">
        <f>+D55-F55-G55</f>
        <v>97945.359999999986</v>
      </c>
      <c r="F55" s="28">
        <v>19801.04</v>
      </c>
      <c r="G55" s="27">
        <v>18784.18</v>
      </c>
      <c r="H55" s="27">
        <v>13369.22</v>
      </c>
      <c r="I55" s="27">
        <v>1845.7</v>
      </c>
      <c r="J55" s="27">
        <v>874.55</v>
      </c>
      <c r="K55" s="27"/>
      <c r="L55" s="27">
        <f>+$P$4*E55</f>
        <v>43468.150767999992</v>
      </c>
      <c r="M55" s="27"/>
      <c r="N55" s="29">
        <f>SUM(E55:M55)</f>
        <v>196088.20076799998</v>
      </c>
    </row>
    <row r="56" spans="1:14" x14ac:dyDescent="0.25">
      <c r="A56" s="24" t="s">
        <v>409</v>
      </c>
      <c r="B56" s="25" t="s">
        <v>756</v>
      </c>
      <c r="C56" s="26" t="s">
        <v>69</v>
      </c>
      <c r="D56" s="27">
        <v>143995.20000000001</v>
      </c>
      <c r="E56" s="28">
        <f>+D56-F56-G56</f>
        <v>99183.700000000012</v>
      </c>
      <c r="F56" s="28">
        <v>27263.47</v>
      </c>
      <c r="G56" s="27">
        <v>17548.03</v>
      </c>
      <c r="H56" s="27">
        <v>4766.58</v>
      </c>
      <c r="I56" s="27">
        <v>2059.1999999999998</v>
      </c>
      <c r="J56" s="27">
        <v>849.84</v>
      </c>
      <c r="K56" s="27"/>
      <c r="L56" s="27">
        <f>+$P$4*E56</f>
        <v>44017.726060000001</v>
      </c>
      <c r="M56" s="27"/>
      <c r="N56" s="29">
        <f>SUM(E56:M56)</f>
        <v>195688.54606000002</v>
      </c>
    </row>
    <row r="57" spans="1:14" x14ac:dyDescent="0.25">
      <c r="A57" s="24" t="s">
        <v>347</v>
      </c>
      <c r="B57" s="25" t="s">
        <v>756</v>
      </c>
      <c r="C57" s="26" t="s">
        <v>55</v>
      </c>
      <c r="D57" s="27">
        <v>135887.17000000001</v>
      </c>
      <c r="E57" s="28">
        <f>+D57-F57-G57</f>
        <v>97818.35</v>
      </c>
      <c r="F57" s="28">
        <v>20470.72</v>
      </c>
      <c r="G57" s="27">
        <v>17598.099999999999</v>
      </c>
      <c r="H57" s="27">
        <v>13369.22</v>
      </c>
      <c r="I57" s="27">
        <v>1884.88</v>
      </c>
      <c r="J57" s="27">
        <v>853.72</v>
      </c>
      <c r="K57" s="27"/>
      <c r="L57" s="27">
        <f>+$P$4*E57</f>
        <v>43411.783730000003</v>
      </c>
      <c r="M57" s="27"/>
      <c r="N57" s="29">
        <f>SUM(E57:M57)</f>
        <v>195406.77373000002</v>
      </c>
    </row>
    <row r="58" spans="1:14" x14ac:dyDescent="0.25">
      <c r="A58" s="24" t="s">
        <v>509</v>
      </c>
      <c r="B58" s="25" t="s">
        <v>756</v>
      </c>
      <c r="C58" s="26" t="s">
        <v>55</v>
      </c>
      <c r="D58" s="27">
        <v>139505.19</v>
      </c>
      <c r="E58" s="28">
        <f>+D58-F58-G58</f>
        <v>86926.47</v>
      </c>
      <c r="F58" s="28">
        <v>38607.949999999997</v>
      </c>
      <c r="G58" s="27">
        <v>13970.77</v>
      </c>
      <c r="H58" s="27">
        <v>13369.22</v>
      </c>
      <c r="I58" s="27">
        <v>1932.38</v>
      </c>
      <c r="J58" s="27">
        <v>744.42</v>
      </c>
      <c r="K58" s="27"/>
      <c r="L58" s="27">
        <f>+$P$4*E58</f>
        <v>38577.967385999997</v>
      </c>
      <c r="M58" s="27"/>
      <c r="N58" s="29">
        <f>SUM(E58:M58)</f>
        <v>194129.17738600002</v>
      </c>
    </row>
    <row r="59" spans="1:14" x14ac:dyDescent="0.25">
      <c r="A59" s="24" t="s">
        <v>722</v>
      </c>
      <c r="B59" s="25" t="s">
        <v>754</v>
      </c>
      <c r="C59" s="26" t="s">
        <v>723</v>
      </c>
      <c r="D59" s="27">
        <v>145656.1</v>
      </c>
      <c r="E59" s="28">
        <f>+D59-F59-G59</f>
        <v>145656.1</v>
      </c>
      <c r="F59" s="28"/>
      <c r="G59" s="27"/>
      <c r="H59" s="27">
        <v>15605.98</v>
      </c>
      <c r="I59" s="27">
        <v>9534.01</v>
      </c>
      <c r="J59" s="27">
        <v>398.16</v>
      </c>
      <c r="K59" s="27">
        <v>22853.48</v>
      </c>
      <c r="L59" s="27"/>
      <c r="M59" s="27"/>
      <c r="N59" s="29">
        <f>SUM(E59:M59)</f>
        <v>194047.73000000004</v>
      </c>
    </row>
    <row r="60" spans="1:14" x14ac:dyDescent="0.25">
      <c r="A60" s="24" t="s">
        <v>301</v>
      </c>
      <c r="B60" s="25" t="s">
        <v>756</v>
      </c>
      <c r="C60" s="26" t="s">
        <v>60</v>
      </c>
      <c r="D60" s="27">
        <v>136747.44</v>
      </c>
      <c r="E60" s="28">
        <f>+D60-F60-G60</f>
        <v>87989.290000000008</v>
      </c>
      <c r="F60" s="28">
        <v>29465.65</v>
      </c>
      <c r="G60" s="27">
        <v>19292.5</v>
      </c>
      <c r="H60" s="27">
        <v>15605.98</v>
      </c>
      <c r="I60" s="27">
        <v>1852.68</v>
      </c>
      <c r="J60" s="27">
        <v>762.08</v>
      </c>
      <c r="K60" s="27"/>
      <c r="L60" s="27">
        <f>+$P$4*E60</f>
        <v>39049.646902</v>
      </c>
      <c r="M60" s="27"/>
      <c r="N60" s="29">
        <f>SUM(E60:M60)</f>
        <v>194017.826902</v>
      </c>
    </row>
    <row r="61" spans="1:14" x14ac:dyDescent="0.25">
      <c r="A61" s="24" t="s">
        <v>90</v>
      </c>
      <c r="B61" s="25" t="s">
        <v>756</v>
      </c>
      <c r="C61" s="26" t="s">
        <v>60</v>
      </c>
      <c r="D61" s="27">
        <v>136982.21</v>
      </c>
      <c r="E61" s="28">
        <f>+D61-F61-G61</f>
        <v>87159.48</v>
      </c>
      <c r="F61" s="28">
        <v>31046.61</v>
      </c>
      <c r="G61" s="27">
        <v>18776.12</v>
      </c>
      <c r="H61" s="27">
        <v>15605.98</v>
      </c>
      <c r="I61" s="27">
        <v>1904.74</v>
      </c>
      <c r="J61" s="27">
        <v>776.92</v>
      </c>
      <c r="K61" s="27"/>
      <c r="L61" s="27">
        <f>+$P$4*E61</f>
        <v>38681.377223999996</v>
      </c>
      <c r="M61" s="27"/>
      <c r="N61" s="29">
        <f>SUM(E61:M61)</f>
        <v>193951.227224</v>
      </c>
    </row>
    <row r="62" spans="1:14" x14ac:dyDescent="0.25">
      <c r="A62" s="24" t="s">
        <v>397</v>
      </c>
      <c r="B62" s="25" t="s">
        <v>756</v>
      </c>
      <c r="C62" s="26" t="s">
        <v>60</v>
      </c>
      <c r="D62" s="27">
        <v>135825.28</v>
      </c>
      <c r="E62" s="28">
        <f>+D62-F62-G62</f>
        <v>87141.88</v>
      </c>
      <c r="F62" s="28">
        <v>33044.9</v>
      </c>
      <c r="G62" s="27">
        <v>15638.5</v>
      </c>
      <c r="H62" s="27">
        <v>15605.98</v>
      </c>
      <c r="I62" s="27">
        <v>1850.94</v>
      </c>
      <c r="J62" s="27">
        <v>757.86</v>
      </c>
      <c r="K62" s="27"/>
      <c r="L62" s="27">
        <f>+$P$4*E62</f>
        <v>38673.566343999999</v>
      </c>
      <c r="M62" s="27"/>
      <c r="N62" s="29">
        <f>SUM(E62:M62)</f>
        <v>192713.62634399999</v>
      </c>
    </row>
    <row r="63" spans="1:14" x14ac:dyDescent="0.25">
      <c r="A63" s="24" t="s">
        <v>432</v>
      </c>
      <c r="B63" s="25" t="s">
        <v>756</v>
      </c>
      <c r="C63" s="26" t="s">
        <v>60</v>
      </c>
      <c r="D63" s="27">
        <v>141888.26</v>
      </c>
      <c r="E63" s="28">
        <f>+D63-F63-G63</f>
        <v>86619.180000000008</v>
      </c>
      <c r="F63" s="28">
        <v>36342.67</v>
      </c>
      <c r="G63" s="27">
        <v>18926.41</v>
      </c>
      <c r="H63" s="27">
        <v>9612.48</v>
      </c>
      <c r="I63" s="27">
        <v>1982.54</v>
      </c>
      <c r="J63" s="27">
        <v>749.96</v>
      </c>
      <c r="K63" s="27"/>
      <c r="L63" s="27">
        <f>+$P$4*E63</f>
        <v>38441.592084000004</v>
      </c>
      <c r="M63" s="27"/>
      <c r="N63" s="29">
        <f>SUM(E63:M63)</f>
        <v>192674.83208400002</v>
      </c>
    </row>
    <row r="64" spans="1:14" x14ac:dyDescent="0.25">
      <c r="A64" s="24" t="s">
        <v>535</v>
      </c>
      <c r="B64" s="25" t="s">
        <v>756</v>
      </c>
      <c r="C64" s="26" t="s">
        <v>55</v>
      </c>
      <c r="D64" s="27">
        <v>130777.78</v>
      </c>
      <c r="E64" s="28">
        <f>+D64-F64-G64</f>
        <v>98174.26</v>
      </c>
      <c r="F64" s="28">
        <v>20670.28</v>
      </c>
      <c r="G64" s="27">
        <v>11933.24</v>
      </c>
      <c r="H64" s="27">
        <v>15605.98</v>
      </c>
      <c r="I64" s="27">
        <v>1814.78</v>
      </c>
      <c r="J64" s="27">
        <v>828.47</v>
      </c>
      <c r="K64" s="27"/>
      <c r="L64" s="27">
        <f>+$P$4*E64</f>
        <v>43569.736587999992</v>
      </c>
      <c r="M64" s="27"/>
      <c r="N64" s="29">
        <f>SUM(E64:M64)</f>
        <v>192596.74658800001</v>
      </c>
    </row>
    <row r="65" spans="1:14" x14ac:dyDescent="0.25">
      <c r="A65" s="24" t="s">
        <v>561</v>
      </c>
      <c r="B65" s="25" t="s">
        <v>756</v>
      </c>
      <c r="C65" s="26" t="s">
        <v>60</v>
      </c>
      <c r="D65" s="27">
        <v>137014.62</v>
      </c>
      <c r="E65" s="28">
        <f>+D65-F65-G65</f>
        <v>87041.579999999987</v>
      </c>
      <c r="F65" s="28">
        <v>38993.230000000003</v>
      </c>
      <c r="G65" s="27">
        <v>10979.81</v>
      </c>
      <c r="H65" s="27">
        <v>13369.22</v>
      </c>
      <c r="I65" s="27">
        <v>1914.37</v>
      </c>
      <c r="J65" s="27">
        <v>730.92</v>
      </c>
      <c r="K65" s="27"/>
      <c r="L65" s="27">
        <f>+$P$4*E65</f>
        <v>38629.053203999989</v>
      </c>
      <c r="M65" s="27"/>
      <c r="N65" s="29">
        <f>SUM(E65:M65)</f>
        <v>191658.183204</v>
      </c>
    </row>
    <row r="66" spans="1:14" x14ac:dyDescent="0.25">
      <c r="A66" s="24" t="s">
        <v>395</v>
      </c>
      <c r="B66" s="25" t="s">
        <v>756</v>
      </c>
      <c r="C66" s="26" t="s">
        <v>60</v>
      </c>
      <c r="D66" s="27">
        <v>135739.22</v>
      </c>
      <c r="E66" s="28">
        <f>+D66-F66-G66</f>
        <v>87863.7</v>
      </c>
      <c r="F66" s="28">
        <v>31681.08</v>
      </c>
      <c r="G66" s="27">
        <v>16194.44</v>
      </c>
      <c r="H66" s="27">
        <v>13369.22</v>
      </c>
      <c r="I66" s="27">
        <v>1883.87</v>
      </c>
      <c r="J66" s="27">
        <v>757.86</v>
      </c>
      <c r="K66" s="27"/>
      <c r="L66" s="27">
        <f>+$P$4*E66</f>
        <v>38993.910059999995</v>
      </c>
      <c r="M66" s="27"/>
      <c r="N66" s="29">
        <f>SUM(E66:M66)</f>
        <v>190744.08005999998</v>
      </c>
    </row>
    <row r="67" spans="1:14" x14ac:dyDescent="0.25">
      <c r="A67" s="24" t="s">
        <v>169</v>
      </c>
      <c r="B67" s="25" t="s">
        <v>756</v>
      </c>
      <c r="C67" s="26" t="s">
        <v>60</v>
      </c>
      <c r="D67" s="27">
        <v>136106.97</v>
      </c>
      <c r="E67" s="28">
        <f>+D67-F67-G67</f>
        <v>86700.78</v>
      </c>
      <c r="F67" s="28">
        <v>31348.22</v>
      </c>
      <c r="G67" s="27">
        <v>18057.97</v>
      </c>
      <c r="H67" s="27">
        <v>13369.22</v>
      </c>
      <c r="I67" s="27">
        <v>1916.85</v>
      </c>
      <c r="J67" s="27">
        <v>776.92</v>
      </c>
      <c r="K67" s="27"/>
      <c r="L67" s="27">
        <f>+$P$4*E67</f>
        <v>38477.806163999994</v>
      </c>
      <c r="M67" s="27"/>
      <c r="N67" s="29">
        <f>SUM(E67:M67)</f>
        <v>190647.76616400003</v>
      </c>
    </row>
    <row r="68" spans="1:14" x14ac:dyDescent="0.25">
      <c r="A68" s="24" t="s">
        <v>524</v>
      </c>
      <c r="B68" s="25" t="s">
        <v>756</v>
      </c>
      <c r="C68" s="26" t="s">
        <v>60</v>
      </c>
      <c r="D68" s="27">
        <v>135707.37</v>
      </c>
      <c r="E68" s="28">
        <f>+D68-F68-G68</f>
        <v>87034.38</v>
      </c>
      <c r="F68" s="28">
        <v>35906.71</v>
      </c>
      <c r="G68" s="27">
        <v>12766.28</v>
      </c>
      <c r="H68" s="27">
        <v>13369.22</v>
      </c>
      <c r="I68" s="27">
        <v>1882.35</v>
      </c>
      <c r="J68" s="27">
        <v>741.24</v>
      </c>
      <c r="K68" s="27"/>
      <c r="L68" s="27">
        <f>+$P$4*E68</f>
        <v>38625.857843999998</v>
      </c>
      <c r="M68" s="27"/>
      <c r="N68" s="29">
        <f>SUM(E68:M68)</f>
        <v>190326.03784399998</v>
      </c>
    </row>
    <row r="69" spans="1:14" x14ac:dyDescent="0.25">
      <c r="A69" s="24" t="s">
        <v>392</v>
      </c>
      <c r="B69" s="25" t="s">
        <v>756</v>
      </c>
      <c r="C69" s="26" t="s">
        <v>55</v>
      </c>
      <c r="D69" s="27">
        <v>133566.78</v>
      </c>
      <c r="E69" s="28">
        <f>+D69-F69-G69</f>
        <v>91064.7</v>
      </c>
      <c r="F69" s="28">
        <v>26369.99</v>
      </c>
      <c r="G69" s="27">
        <v>16132.09</v>
      </c>
      <c r="H69" s="27">
        <v>13369.22</v>
      </c>
      <c r="I69" s="27">
        <v>1851.27</v>
      </c>
      <c r="J69" s="27">
        <v>790.66</v>
      </c>
      <c r="K69" s="27"/>
      <c r="L69" s="27">
        <f>+$P$4*E69</f>
        <v>40414.513859999999</v>
      </c>
      <c r="M69" s="27"/>
      <c r="N69" s="29">
        <f>SUM(E69:M69)</f>
        <v>189992.44386</v>
      </c>
    </row>
    <row r="70" spans="1:14" x14ac:dyDescent="0.25">
      <c r="A70" s="24" t="s">
        <v>157</v>
      </c>
      <c r="B70" s="25" t="s">
        <v>756</v>
      </c>
      <c r="C70" s="26" t="s">
        <v>60</v>
      </c>
      <c r="D70" s="27">
        <v>133006.03</v>
      </c>
      <c r="E70" s="28">
        <f>+D70-F70-G70</f>
        <v>87144.78</v>
      </c>
      <c r="F70" s="28">
        <v>26957.15</v>
      </c>
      <c r="G70" s="27">
        <v>18904.099999999999</v>
      </c>
      <c r="H70" s="27">
        <v>15605.98</v>
      </c>
      <c r="I70" s="27">
        <v>1832.58</v>
      </c>
      <c r="J70" s="27">
        <v>768.95</v>
      </c>
      <c r="K70" s="27"/>
      <c r="L70" s="27">
        <f>+$P$4*E70</f>
        <v>38674.853363999995</v>
      </c>
      <c r="M70" s="27"/>
      <c r="N70" s="29">
        <f>SUM(E70:M70)</f>
        <v>189888.39336400002</v>
      </c>
    </row>
    <row r="71" spans="1:14" x14ac:dyDescent="0.25">
      <c r="A71" s="24" t="s">
        <v>489</v>
      </c>
      <c r="B71" s="25" t="s">
        <v>756</v>
      </c>
      <c r="C71" s="26" t="s">
        <v>55</v>
      </c>
      <c r="D71" s="27">
        <v>130162.84</v>
      </c>
      <c r="E71" s="28">
        <f>+D71-F71-G71</f>
        <v>98027.86</v>
      </c>
      <c r="F71" s="28">
        <v>18309.73</v>
      </c>
      <c r="G71" s="27">
        <v>13825.25</v>
      </c>
      <c r="H71" s="27">
        <v>13369.22</v>
      </c>
      <c r="I71" s="27">
        <v>1780.58</v>
      </c>
      <c r="J71" s="27">
        <v>838.08</v>
      </c>
      <c r="K71" s="27"/>
      <c r="L71" s="27">
        <f>+$P$4*E71</f>
        <v>43504.764267999999</v>
      </c>
      <c r="M71" s="27"/>
      <c r="N71" s="29">
        <f>SUM(E71:M71)</f>
        <v>189655.48426799997</v>
      </c>
    </row>
    <row r="72" spans="1:14" x14ac:dyDescent="0.25">
      <c r="A72" s="24" t="s">
        <v>244</v>
      </c>
      <c r="B72" s="25" t="s">
        <v>757</v>
      </c>
      <c r="C72" s="26" t="s">
        <v>102</v>
      </c>
      <c r="D72" s="27">
        <v>127012.06</v>
      </c>
      <c r="E72" s="28">
        <f>+D72-F72-G72</f>
        <v>98191.510000000009</v>
      </c>
      <c r="F72" s="28">
        <v>13200.48</v>
      </c>
      <c r="G72" s="27">
        <v>15620.07</v>
      </c>
      <c r="H72" s="27">
        <v>13369.28</v>
      </c>
      <c r="I72" s="27">
        <v>1720.07</v>
      </c>
      <c r="J72" s="27">
        <v>1862.22</v>
      </c>
      <c r="K72" s="27"/>
      <c r="L72" s="27"/>
      <c r="M72" s="27">
        <f>+$P$5*E72</f>
        <v>45649.232999</v>
      </c>
      <c r="N72" s="29">
        <f>SUM(E72:M72)</f>
        <v>189612.862999</v>
      </c>
    </row>
    <row r="73" spans="1:14" x14ac:dyDescent="0.25">
      <c r="A73" s="24" t="s">
        <v>232</v>
      </c>
      <c r="B73" s="25" t="s">
        <v>756</v>
      </c>
      <c r="C73" s="26" t="s">
        <v>60</v>
      </c>
      <c r="D73" s="27">
        <v>132634.78</v>
      </c>
      <c r="E73" s="28">
        <f>+D73-F73-G73</f>
        <v>86741.040000000008</v>
      </c>
      <c r="F73" s="28">
        <v>28165.46</v>
      </c>
      <c r="G73" s="27">
        <v>17728.28</v>
      </c>
      <c r="H73" s="27">
        <v>15605.98</v>
      </c>
      <c r="I73" s="27">
        <v>1804.37</v>
      </c>
      <c r="J73" s="27">
        <v>776.6</v>
      </c>
      <c r="K73" s="27"/>
      <c r="L73" s="27">
        <f>+$P$4*E73</f>
        <v>38495.673552</v>
      </c>
      <c r="M73" s="27"/>
      <c r="N73" s="29">
        <f>SUM(E73:M73)</f>
        <v>189317.403552</v>
      </c>
    </row>
    <row r="74" spans="1:14" x14ac:dyDescent="0.25">
      <c r="A74" s="24" t="s">
        <v>421</v>
      </c>
      <c r="B74" s="25" t="s">
        <v>756</v>
      </c>
      <c r="C74" s="26" t="s">
        <v>55</v>
      </c>
      <c r="D74" s="27">
        <v>126196.88</v>
      </c>
      <c r="E74" s="28">
        <f>+D74-F74-G74</f>
        <v>98000.24</v>
      </c>
      <c r="F74" s="28">
        <v>14603.64</v>
      </c>
      <c r="G74" s="27">
        <v>13593</v>
      </c>
      <c r="H74" s="27">
        <v>15605.98</v>
      </c>
      <c r="I74" s="27">
        <v>1748.36</v>
      </c>
      <c r="J74" s="27">
        <v>841.52</v>
      </c>
      <c r="K74" s="27"/>
      <c r="L74" s="27">
        <f>+$P$4*E74</f>
        <v>43492.506512</v>
      </c>
      <c r="M74" s="27"/>
      <c r="N74" s="29">
        <f>SUM(E74:M74)</f>
        <v>187885.24651199998</v>
      </c>
    </row>
    <row r="75" spans="1:14" x14ac:dyDescent="0.25">
      <c r="A75" s="24" t="s">
        <v>525</v>
      </c>
      <c r="B75" s="25" t="s">
        <v>756</v>
      </c>
      <c r="C75" s="26" t="s">
        <v>60</v>
      </c>
      <c r="D75" s="27">
        <v>132796.9</v>
      </c>
      <c r="E75" s="28">
        <f>+D75-F75-G75</f>
        <v>86645.579999999987</v>
      </c>
      <c r="F75" s="28">
        <v>33975.01</v>
      </c>
      <c r="G75" s="27">
        <v>12176.31</v>
      </c>
      <c r="H75" s="27">
        <v>13369.22</v>
      </c>
      <c r="I75" s="27">
        <v>1826.99</v>
      </c>
      <c r="J75" s="27">
        <v>741.24</v>
      </c>
      <c r="K75" s="27"/>
      <c r="L75" s="27">
        <f>+$P$4*E75</f>
        <v>38453.308403999989</v>
      </c>
      <c r="M75" s="27"/>
      <c r="N75" s="29">
        <f>SUM(E75:M75)</f>
        <v>187187.65840399996</v>
      </c>
    </row>
    <row r="76" spans="1:14" x14ac:dyDescent="0.25">
      <c r="A76" s="24" t="s">
        <v>402</v>
      </c>
      <c r="B76" s="25" t="s">
        <v>756</v>
      </c>
      <c r="C76" s="26" t="s">
        <v>60</v>
      </c>
      <c r="D76" s="27">
        <v>130406.57</v>
      </c>
      <c r="E76" s="28">
        <f>+D76-F76-G76</f>
        <v>86731.77</v>
      </c>
      <c r="F76" s="28">
        <v>22029.52</v>
      </c>
      <c r="G76" s="27">
        <v>21645.279999999999</v>
      </c>
      <c r="H76" s="27">
        <v>15605.98</v>
      </c>
      <c r="I76" s="27">
        <v>1809.33</v>
      </c>
      <c r="J76" s="27">
        <v>757.86</v>
      </c>
      <c r="K76" s="27"/>
      <c r="L76" s="27">
        <f>+$P$4*E76</f>
        <v>38491.559525999997</v>
      </c>
      <c r="M76" s="27"/>
      <c r="N76" s="29">
        <f>SUM(E76:M76)</f>
        <v>187071.29952599999</v>
      </c>
    </row>
    <row r="77" spans="1:14" x14ac:dyDescent="0.25">
      <c r="A77" s="24" t="s">
        <v>302</v>
      </c>
      <c r="B77" s="25" t="s">
        <v>756</v>
      </c>
      <c r="C77" s="26" t="s">
        <v>55</v>
      </c>
      <c r="D77" s="27">
        <v>134144.75</v>
      </c>
      <c r="E77" s="28">
        <f>+D77-F77-G77</f>
        <v>98107.66</v>
      </c>
      <c r="F77" s="28">
        <v>18427.84</v>
      </c>
      <c r="G77" s="27">
        <v>17609.25</v>
      </c>
      <c r="H77" s="27">
        <v>6537.96</v>
      </c>
      <c r="I77" s="27">
        <v>1926.73</v>
      </c>
      <c r="J77" s="27">
        <v>859.2</v>
      </c>
      <c r="K77" s="27"/>
      <c r="L77" s="27">
        <f>+$P$4*E77</f>
        <v>43540.179508000001</v>
      </c>
      <c r="M77" s="27"/>
      <c r="N77" s="29">
        <f>SUM(E77:M77)</f>
        <v>187008.81950800002</v>
      </c>
    </row>
    <row r="78" spans="1:14" x14ac:dyDescent="0.25">
      <c r="A78" s="24" t="s">
        <v>589</v>
      </c>
      <c r="B78" s="25" t="s">
        <v>756</v>
      </c>
      <c r="C78" s="26" t="s">
        <v>60</v>
      </c>
      <c r="D78" s="27">
        <v>127210.04</v>
      </c>
      <c r="E78" s="28">
        <f>+D78-F78-G78</f>
        <v>93197.73</v>
      </c>
      <c r="F78" s="28">
        <v>23638.14</v>
      </c>
      <c r="G78" s="27">
        <v>10374.17</v>
      </c>
      <c r="H78" s="27">
        <v>15605.98</v>
      </c>
      <c r="I78" s="27">
        <v>1681.49</v>
      </c>
      <c r="J78" s="27">
        <v>748.43</v>
      </c>
      <c r="K78" s="27"/>
      <c r="L78" s="27">
        <f>+$P$4*E78</f>
        <v>41361.152573999992</v>
      </c>
      <c r="M78" s="27"/>
      <c r="N78" s="29">
        <f>SUM(E78:M78)</f>
        <v>186607.09257399995</v>
      </c>
    </row>
    <row r="79" spans="1:14" x14ac:dyDescent="0.25">
      <c r="A79" s="24" t="s">
        <v>296</v>
      </c>
      <c r="B79" s="25" t="s">
        <v>756</v>
      </c>
      <c r="C79" s="26" t="s">
        <v>60</v>
      </c>
      <c r="D79" s="27">
        <v>129526.29</v>
      </c>
      <c r="E79" s="28">
        <f>+D79-F79-G79</f>
        <v>87369.39</v>
      </c>
      <c r="F79" s="28">
        <v>24435.040000000001</v>
      </c>
      <c r="G79" s="27">
        <v>17721.86</v>
      </c>
      <c r="H79" s="27">
        <v>15605.98</v>
      </c>
      <c r="I79" s="27">
        <v>1796.63</v>
      </c>
      <c r="J79" s="27">
        <v>762.08</v>
      </c>
      <c r="K79" s="27"/>
      <c r="L79" s="27">
        <f>+$P$4*E79</f>
        <v>38774.535281999997</v>
      </c>
      <c r="M79" s="27"/>
      <c r="N79" s="29">
        <f>SUM(E79:M79)</f>
        <v>186465.51528199998</v>
      </c>
    </row>
    <row r="80" spans="1:14" x14ac:dyDescent="0.25">
      <c r="A80" s="24" t="s">
        <v>427</v>
      </c>
      <c r="B80" s="25" t="s">
        <v>756</v>
      </c>
      <c r="C80" s="26" t="s">
        <v>55</v>
      </c>
      <c r="D80" s="27">
        <v>126546.55</v>
      </c>
      <c r="E80" s="28">
        <f>+D80-F80-G80</f>
        <v>97818.62</v>
      </c>
      <c r="F80" s="28">
        <v>13661.75</v>
      </c>
      <c r="G80" s="27">
        <v>15066.18</v>
      </c>
      <c r="H80" s="27">
        <v>13862.13</v>
      </c>
      <c r="I80" s="27">
        <v>1765.56</v>
      </c>
      <c r="J80" s="27">
        <v>845.61</v>
      </c>
      <c r="K80" s="27"/>
      <c r="L80" s="27">
        <f>+$P$4*E80</f>
        <v>43411.903555999997</v>
      </c>
      <c r="M80" s="27"/>
      <c r="N80" s="29">
        <f>SUM(E80:M80)</f>
        <v>186431.75355599998</v>
      </c>
    </row>
    <row r="81" spans="1:14" x14ac:dyDescent="0.25">
      <c r="A81" s="24" t="s">
        <v>344</v>
      </c>
      <c r="B81" s="25" t="s">
        <v>756</v>
      </c>
      <c r="C81" s="26" t="s">
        <v>55</v>
      </c>
      <c r="D81" s="27">
        <v>130355.53</v>
      </c>
      <c r="E81" s="28">
        <f>+D81-F81-G81</f>
        <v>98181.16</v>
      </c>
      <c r="F81" s="28">
        <v>15064.34</v>
      </c>
      <c r="G81" s="27">
        <v>17110.03</v>
      </c>
      <c r="H81" s="27">
        <v>9612.48</v>
      </c>
      <c r="I81" s="27">
        <v>1815.29</v>
      </c>
      <c r="J81" s="27">
        <v>857.31</v>
      </c>
      <c r="K81" s="27"/>
      <c r="L81" s="27">
        <f>+$P$4*E81</f>
        <v>43572.798808</v>
      </c>
      <c r="M81" s="27"/>
      <c r="N81" s="29">
        <f>SUM(E81:M81)</f>
        <v>186213.40880800001</v>
      </c>
    </row>
    <row r="82" spans="1:14" x14ac:dyDescent="0.25">
      <c r="A82" s="24" t="s">
        <v>118</v>
      </c>
      <c r="B82" s="25" t="s">
        <v>756</v>
      </c>
      <c r="C82" s="26" t="s">
        <v>55</v>
      </c>
      <c r="D82" s="27">
        <v>124264.72</v>
      </c>
      <c r="E82" s="28">
        <f>+D82-F82-G82</f>
        <v>97802.68</v>
      </c>
      <c r="F82" s="28">
        <v>7650.91</v>
      </c>
      <c r="G82" s="27">
        <v>18811.13</v>
      </c>
      <c r="H82" s="27">
        <v>15605.98</v>
      </c>
      <c r="I82" s="27">
        <v>1691.93</v>
      </c>
      <c r="J82" s="27">
        <v>876.18</v>
      </c>
      <c r="K82" s="27"/>
      <c r="L82" s="27">
        <f>+$P$4*E82</f>
        <v>43404.829383999997</v>
      </c>
      <c r="M82" s="27"/>
      <c r="N82" s="29">
        <f>SUM(E82:M82)</f>
        <v>185843.63938399998</v>
      </c>
    </row>
    <row r="83" spans="1:14" x14ac:dyDescent="0.25">
      <c r="A83" s="24" t="s">
        <v>161</v>
      </c>
      <c r="B83" s="25" t="s">
        <v>756</v>
      </c>
      <c r="C83" s="26" t="s">
        <v>55</v>
      </c>
      <c r="D83" s="27">
        <v>126379.8</v>
      </c>
      <c r="E83" s="28">
        <f>+D83-F83-G83</f>
        <v>98176.66</v>
      </c>
      <c r="F83" s="28">
        <v>9494.48</v>
      </c>
      <c r="G83" s="27">
        <v>18708.66</v>
      </c>
      <c r="H83" s="27">
        <v>11809.98</v>
      </c>
      <c r="I83" s="27">
        <v>1777.62</v>
      </c>
      <c r="J83" s="27">
        <v>871.65</v>
      </c>
      <c r="K83" s="27"/>
      <c r="L83" s="27">
        <f>+$P$4*E83</f>
        <v>43570.801707999999</v>
      </c>
      <c r="M83" s="27"/>
      <c r="N83" s="29">
        <f>SUM(E83:M83)</f>
        <v>184409.851708</v>
      </c>
    </row>
    <row r="84" spans="1:14" x14ac:dyDescent="0.25">
      <c r="A84" s="24" t="s">
        <v>215</v>
      </c>
      <c r="B84" s="25" t="s">
        <v>756</v>
      </c>
      <c r="C84" s="26" t="s">
        <v>60</v>
      </c>
      <c r="D84" s="27">
        <v>127342.55</v>
      </c>
      <c r="E84" s="28">
        <f>+D84-F84-G84</f>
        <v>86621.58</v>
      </c>
      <c r="F84" s="28">
        <v>21850.84</v>
      </c>
      <c r="G84" s="27">
        <v>18870.13</v>
      </c>
      <c r="H84" s="27">
        <v>15605.98</v>
      </c>
      <c r="I84" s="27">
        <v>1764.94</v>
      </c>
      <c r="J84" s="27">
        <v>772.48</v>
      </c>
      <c r="K84" s="27"/>
      <c r="L84" s="27">
        <f>+$P$4*E84</f>
        <v>38442.657203999996</v>
      </c>
      <c r="M84" s="27"/>
      <c r="N84" s="29">
        <f>SUM(E84:M84)</f>
        <v>183928.607204</v>
      </c>
    </row>
    <row r="85" spans="1:14" x14ac:dyDescent="0.25">
      <c r="A85" s="24" t="s">
        <v>407</v>
      </c>
      <c r="B85" s="25" t="s">
        <v>756</v>
      </c>
      <c r="C85" s="26" t="s">
        <v>55</v>
      </c>
      <c r="D85" s="27">
        <v>125451.24</v>
      </c>
      <c r="E85" s="28">
        <f>+D85-F85-G85</f>
        <v>95492.25</v>
      </c>
      <c r="F85" s="28">
        <v>15208.86</v>
      </c>
      <c r="G85" s="27">
        <v>14750.13</v>
      </c>
      <c r="H85" s="27">
        <v>13369.22</v>
      </c>
      <c r="I85" s="27">
        <v>1733.64</v>
      </c>
      <c r="J85" s="27">
        <v>825.66</v>
      </c>
      <c r="K85" s="27"/>
      <c r="L85" s="27">
        <f>+$P$4*E85</f>
        <v>42379.460549999996</v>
      </c>
      <c r="M85" s="27"/>
      <c r="N85" s="29">
        <f>SUM(E85:M85)</f>
        <v>183759.22055</v>
      </c>
    </row>
    <row r="86" spans="1:14" x14ac:dyDescent="0.25">
      <c r="A86" s="24" t="s">
        <v>343</v>
      </c>
      <c r="B86" s="25" t="s">
        <v>756</v>
      </c>
      <c r="C86" s="26" t="s">
        <v>60</v>
      </c>
      <c r="D86" s="27">
        <v>135313.26999999999</v>
      </c>
      <c r="E86" s="28">
        <f>+D86-F86-G86</f>
        <v>87123.579999999987</v>
      </c>
      <c r="F86" s="28">
        <v>28154.94</v>
      </c>
      <c r="G86" s="27">
        <v>20034.75</v>
      </c>
      <c r="H86" s="27">
        <v>6537.96</v>
      </c>
      <c r="I86" s="27">
        <v>1943.7</v>
      </c>
      <c r="J86" s="27">
        <v>762.08</v>
      </c>
      <c r="K86" s="27"/>
      <c r="L86" s="27">
        <f>+$P$4*E86</f>
        <v>38665.444803999992</v>
      </c>
      <c r="M86" s="27"/>
      <c r="N86" s="29">
        <f>SUM(E86:M86)</f>
        <v>183222.45480399998</v>
      </c>
    </row>
    <row r="87" spans="1:14" x14ac:dyDescent="0.25">
      <c r="A87" s="24" t="s">
        <v>283</v>
      </c>
      <c r="B87" s="25" t="s">
        <v>757</v>
      </c>
      <c r="C87" s="26" t="s">
        <v>284</v>
      </c>
      <c r="D87" s="27">
        <v>117295.64</v>
      </c>
      <c r="E87" s="28">
        <f>+D87-F87-G87</f>
        <v>100646.42</v>
      </c>
      <c r="F87" s="28">
        <v>7838.78</v>
      </c>
      <c r="G87" s="27">
        <v>8810.44</v>
      </c>
      <c r="H87" s="27">
        <v>15606</v>
      </c>
      <c r="I87" s="27">
        <v>1582.15</v>
      </c>
      <c r="J87" s="27">
        <v>1901.28</v>
      </c>
      <c r="K87" s="27"/>
      <c r="L87" s="27"/>
      <c r="M87" s="27">
        <f>+$P$5*E87</f>
        <v>46790.520657999994</v>
      </c>
      <c r="N87" s="29">
        <f>SUM(E87:M87)</f>
        <v>183175.590658</v>
      </c>
    </row>
    <row r="88" spans="1:14" x14ac:dyDescent="0.25">
      <c r="A88" s="24" t="s">
        <v>242</v>
      </c>
      <c r="B88" s="25" t="s">
        <v>757</v>
      </c>
      <c r="C88" s="26" t="s">
        <v>38</v>
      </c>
      <c r="D88" s="27">
        <v>120815.44</v>
      </c>
      <c r="E88" s="28">
        <f>+D88-F88-G88</f>
        <v>93515.8</v>
      </c>
      <c r="F88" s="28">
        <v>16191.37</v>
      </c>
      <c r="G88" s="27">
        <v>11108.27</v>
      </c>
      <c r="H88" s="27">
        <v>13369.28</v>
      </c>
      <c r="I88" s="27">
        <v>1599.48</v>
      </c>
      <c r="J88" s="27">
        <v>2876.04</v>
      </c>
      <c r="K88" s="27"/>
      <c r="L88" s="27"/>
      <c r="M88" s="27">
        <f>+$P$5*E88</f>
        <v>43475.495419999999</v>
      </c>
      <c r="N88" s="29">
        <f>SUM(E88:M88)</f>
        <v>182135.73542000001</v>
      </c>
    </row>
    <row r="89" spans="1:14" x14ac:dyDescent="0.25">
      <c r="A89" s="24" t="s">
        <v>522</v>
      </c>
      <c r="B89" s="25" t="s">
        <v>756</v>
      </c>
      <c r="C89" s="26" t="s">
        <v>60</v>
      </c>
      <c r="D89" s="27">
        <v>127501.19</v>
      </c>
      <c r="E89" s="28">
        <f>+D89-F89-G89</f>
        <v>87130.55</v>
      </c>
      <c r="F89" s="28">
        <v>26893.48</v>
      </c>
      <c r="G89" s="27">
        <v>13477.16</v>
      </c>
      <c r="H89" s="27">
        <v>13369.22</v>
      </c>
      <c r="I89" s="27">
        <v>1763.39</v>
      </c>
      <c r="J89" s="27">
        <v>742.74</v>
      </c>
      <c r="K89" s="27"/>
      <c r="L89" s="27">
        <f>+$P$4*E89</f>
        <v>38668.538090000002</v>
      </c>
      <c r="M89" s="27"/>
      <c r="N89" s="29">
        <f>SUM(E89:M89)</f>
        <v>182045.07809000002</v>
      </c>
    </row>
    <row r="90" spans="1:14" x14ac:dyDescent="0.25">
      <c r="A90" s="24" t="s">
        <v>396</v>
      </c>
      <c r="B90" s="25" t="s">
        <v>756</v>
      </c>
      <c r="C90" s="26" t="s">
        <v>55</v>
      </c>
      <c r="D90" s="27">
        <v>125921.76</v>
      </c>
      <c r="E90" s="28">
        <f>+D90-F90-G90</f>
        <v>97665.459999999992</v>
      </c>
      <c r="F90" s="28">
        <v>12203.43</v>
      </c>
      <c r="G90" s="27">
        <v>16052.87</v>
      </c>
      <c r="H90" s="27">
        <v>9612.48</v>
      </c>
      <c r="I90" s="27">
        <v>1807.48</v>
      </c>
      <c r="J90" s="27">
        <v>854.45</v>
      </c>
      <c r="K90" s="27"/>
      <c r="L90" s="27">
        <f>+$P$4*E90</f>
        <v>43343.931147999996</v>
      </c>
      <c r="M90" s="27"/>
      <c r="N90" s="29">
        <f>SUM(E90:M90)</f>
        <v>181540.10114800002</v>
      </c>
    </row>
    <row r="91" spans="1:14" x14ac:dyDescent="0.25">
      <c r="A91" s="24" t="s">
        <v>523</v>
      </c>
      <c r="B91" s="25" t="s">
        <v>756</v>
      </c>
      <c r="C91" s="26" t="s">
        <v>60</v>
      </c>
      <c r="D91" s="27">
        <v>127055.37</v>
      </c>
      <c r="E91" s="28">
        <f>+D91-F91-G91</f>
        <v>86628.78</v>
      </c>
      <c r="F91" s="28">
        <v>27720.05</v>
      </c>
      <c r="G91" s="27">
        <v>12706.54</v>
      </c>
      <c r="H91" s="27">
        <v>13369.22</v>
      </c>
      <c r="I91" s="27">
        <v>1771.41</v>
      </c>
      <c r="J91" s="27">
        <v>742.74</v>
      </c>
      <c r="K91" s="27"/>
      <c r="L91" s="27">
        <f>+$P$4*E91</f>
        <v>38445.852564000001</v>
      </c>
      <c r="M91" s="27"/>
      <c r="N91" s="29">
        <f>SUM(E91:M91)</f>
        <v>181384.59256399999</v>
      </c>
    </row>
    <row r="92" spans="1:14" x14ac:dyDescent="0.25">
      <c r="A92" s="24" t="s">
        <v>431</v>
      </c>
      <c r="B92" s="25" t="s">
        <v>756</v>
      </c>
      <c r="C92" s="26" t="s">
        <v>55</v>
      </c>
      <c r="D92" s="27">
        <v>119405.83</v>
      </c>
      <c r="E92" s="28">
        <f>+D92-F92-G92</f>
        <v>98178.91</v>
      </c>
      <c r="F92" s="28">
        <v>8111.31</v>
      </c>
      <c r="G92" s="27">
        <v>13115.61</v>
      </c>
      <c r="H92" s="27">
        <v>15605.98</v>
      </c>
      <c r="I92" s="27">
        <v>1609.87</v>
      </c>
      <c r="J92" s="27">
        <v>841.95</v>
      </c>
      <c r="K92" s="27"/>
      <c r="L92" s="27">
        <f>+$P$4*E92</f>
        <v>43571.800257999996</v>
      </c>
      <c r="M92" s="27"/>
      <c r="N92" s="29">
        <f>SUM(E92:M92)</f>
        <v>181035.43025800001</v>
      </c>
    </row>
    <row r="93" spans="1:14" x14ac:dyDescent="0.25">
      <c r="A93" s="24" t="s">
        <v>345</v>
      </c>
      <c r="B93" s="25" t="s">
        <v>756</v>
      </c>
      <c r="C93" s="26" t="s">
        <v>55</v>
      </c>
      <c r="D93" s="27">
        <v>118701.37</v>
      </c>
      <c r="E93" s="28">
        <f>+D93-F93-G93</f>
        <v>98162.66</v>
      </c>
      <c r="F93" s="28">
        <v>4942.5</v>
      </c>
      <c r="G93" s="27">
        <v>15596.21</v>
      </c>
      <c r="H93" s="27">
        <v>15605.98</v>
      </c>
      <c r="I93" s="27">
        <v>1639.67</v>
      </c>
      <c r="J93" s="27">
        <v>859.2</v>
      </c>
      <c r="K93" s="27"/>
      <c r="L93" s="27">
        <f>+$P$4*E93</f>
        <v>43564.588508000001</v>
      </c>
      <c r="M93" s="27"/>
      <c r="N93" s="29">
        <f>SUM(E93:M93)</f>
        <v>180370.80850800005</v>
      </c>
    </row>
    <row r="94" spans="1:14" x14ac:dyDescent="0.25">
      <c r="A94" s="24" t="s">
        <v>201</v>
      </c>
      <c r="B94" s="25" t="s">
        <v>757</v>
      </c>
      <c r="C94" s="26" t="s">
        <v>38</v>
      </c>
      <c r="D94" s="27">
        <v>119510.77</v>
      </c>
      <c r="E94" s="28">
        <f>+D94-F94-G94</f>
        <v>91234.880000000005</v>
      </c>
      <c r="F94" s="28">
        <v>16404.11</v>
      </c>
      <c r="G94" s="27">
        <v>11871.78</v>
      </c>
      <c r="H94" s="27">
        <v>13369.28</v>
      </c>
      <c r="I94" s="27">
        <v>1601.93</v>
      </c>
      <c r="J94" s="27">
        <v>2860.63</v>
      </c>
      <c r="K94" s="27"/>
      <c r="L94" s="27"/>
      <c r="M94" s="27">
        <f>+$P$5*E94</f>
        <v>42415.095712000002</v>
      </c>
      <c r="N94" s="29">
        <f>SUM(E94:M94)</f>
        <v>179757.70571200002</v>
      </c>
    </row>
    <row r="95" spans="1:14" x14ac:dyDescent="0.25">
      <c r="A95" s="24" t="s">
        <v>391</v>
      </c>
      <c r="B95" s="25" t="s">
        <v>756</v>
      </c>
      <c r="C95" s="26" t="s">
        <v>60</v>
      </c>
      <c r="D95" s="27">
        <v>125242.51</v>
      </c>
      <c r="E95" s="28">
        <f>+D95-F95-G95</f>
        <v>86674.37999999999</v>
      </c>
      <c r="F95" s="28">
        <v>23535.21</v>
      </c>
      <c r="G95" s="27">
        <v>15032.92</v>
      </c>
      <c r="H95" s="27">
        <v>13369.22</v>
      </c>
      <c r="I95" s="27">
        <v>1701.97</v>
      </c>
      <c r="J95" s="27">
        <v>765.08</v>
      </c>
      <c r="K95" s="27"/>
      <c r="L95" s="27">
        <f>+$P$4*E95</f>
        <v>38466.089843999995</v>
      </c>
      <c r="M95" s="27"/>
      <c r="N95" s="29">
        <f>SUM(E95:M95)</f>
        <v>179544.86984399997</v>
      </c>
    </row>
    <row r="96" spans="1:14" x14ac:dyDescent="0.25">
      <c r="A96" s="24" t="s">
        <v>389</v>
      </c>
      <c r="B96" s="25" t="s">
        <v>756</v>
      </c>
      <c r="C96" s="26" t="s">
        <v>60</v>
      </c>
      <c r="D96" s="27">
        <v>122952.17</v>
      </c>
      <c r="E96" s="28">
        <f>+D96-F96-G96</f>
        <v>86662.38</v>
      </c>
      <c r="F96" s="28">
        <v>21381.54</v>
      </c>
      <c r="G96" s="27">
        <v>14908.25</v>
      </c>
      <c r="H96" s="27">
        <v>15605.98</v>
      </c>
      <c r="I96" s="27">
        <v>1689.97</v>
      </c>
      <c r="J96" s="27">
        <v>761.78</v>
      </c>
      <c r="K96" s="27"/>
      <c r="L96" s="27">
        <f>+$P$4*E96</f>
        <v>38460.764243999998</v>
      </c>
      <c r="M96" s="27"/>
      <c r="N96" s="29">
        <f>SUM(E96:M96)</f>
        <v>179470.66424400001</v>
      </c>
    </row>
    <row r="97" spans="1:14" x14ac:dyDescent="0.25">
      <c r="A97" s="24" t="s">
        <v>321</v>
      </c>
      <c r="B97" s="25" t="s">
        <v>756</v>
      </c>
      <c r="C97" s="26" t="s">
        <v>60</v>
      </c>
      <c r="D97" s="27">
        <v>132849.85</v>
      </c>
      <c r="E97" s="28">
        <f>+D97-F97-G97</f>
        <v>86619.180000000008</v>
      </c>
      <c r="F97" s="28">
        <v>29192.25</v>
      </c>
      <c r="G97" s="27">
        <v>17038.419999999998</v>
      </c>
      <c r="H97" s="27">
        <v>5266.58</v>
      </c>
      <c r="I97" s="27">
        <v>1911.49</v>
      </c>
      <c r="J97" s="27">
        <v>762.08</v>
      </c>
      <c r="K97" s="27"/>
      <c r="L97" s="27">
        <f>+$P$4*E97</f>
        <v>38441.592084000004</v>
      </c>
      <c r="M97" s="27"/>
      <c r="N97" s="29">
        <f>SUM(E97:M97)</f>
        <v>179231.59208399997</v>
      </c>
    </row>
    <row r="98" spans="1:14" x14ac:dyDescent="0.25">
      <c r="A98" s="24" t="s">
        <v>571</v>
      </c>
      <c r="B98" s="25" t="s">
        <v>756</v>
      </c>
      <c r="C98" s="26" t="s">
        <v>55</v>
      </c>
      <c r="D98" s="27">
        <v>123462.72</v>
      </c>
      <c r="E98" s="28">
        <f>+D98-F98-G98</f>
        <v>91296.43</v>
      </c>
      <c r="F98" s="28">
        <v>22146.91</v>
      </c>
      <c r="G98" s="27">
        <v>10019.379999999999</v>
      </c>
      <c r="H98" s="27">
        <v>12247.98</v>
      </c>
      <c r="I98" s="27">
        <v>1732.25</v>
      </c>
      <c r="J98" s="27">
        <v>761.77</v>
      </c>
      <c r="K98" s="27"/>
      <c r="L98" s="27">
        <f>+$P$4*E98</f>
        <v>40517.355633999992</v>
      </c>
      <c r="M98" s="27"/>
      <c r="N98" s="29">
        <f>SUM(E98:M98)</f>
        <v>178722.07563400001</v>
      </c>
    </row>
    <row r="99" spans="1:14" x14ac:dyDescent="0.25">
      <c r="A99" s="24" t="s">
        <v>186</v>
      </c>
      <c r="B99" s="25" t="s">
        <v>757</v>
      </c>
      <c r="C99" s="26" t="s">
        <v>38</v>
      </c>
      <c r="D99" s="27">
        <v>118389.89</v>
      </c>
      <c r="E99" s="28">
        <f>+D99-F99-G99</f>
        <v>91234.91</v>
      </c>
      <c r="F99" s="28">
        <v>15366.2</v>
      </c>
      <c r="G99" s="27">
        <v>11788.78</v>
      </c>
      <c r="H99" s="27">
        <v>13369.28</v>
      </c>
      <c r="I99" s="27">
        <v>1567.3</v>
      </c>
      <c r="J99" s="27">
        <v>2860.63</v>
      </c>
      <c r="K99" s="27"/>
      <c r="L99" s="27"/>
      <c r="M99" s="27">
        <f>+$P$5*E99</f>
        <v>42415.109659000002</v>
      </c>
      <c r="N99" s="29">
        <f>SUM(E99:M99)</f>
        <v>178602.20965900001</v>
      </c>
    </row>
    <row r="100" spans="1:14" x14ac:dyDescent="0.25">
      <c r="A100" s="24" t="s">
        <v>472</v>
      </c>
      <c r="B100" s="25" t="s">
        <v>756</v>
      </c>
      <c r="C100" s="26" t="s">
        <v>60</v>
      </c>
      <c r="D100" s="27">
        <v>121898.07</v>
      </c>
      <c r="E100" s="28">
        <f>+D100-F100-G100</f>
        <v>87060.780000000013</v>
      </c>
      <c r="F100" s="28">
        <v>20991.65</v>
      </c>
      <c r="G100" s="27">
        <v>13845.64</v>
      </c>
      <c r="H100" s="27">
        <v>15605.98</v>
      </c>
      <c r="I100" s="27">
        <v>1686.02</v>
      </c>
      <c r="J100" s="27">
        <v>747.96</v>
      </c>
      <c r="K100" s="27"/>
      <c r="L100" s="27">
        <f>+$P$4*E100</f>
        <v>38637.574164000005</v>
      </c>
      <c r="M100" s="27"/>
      <c r="N100" s="29">
        <f>SUM(E100:M100)</f>
        <v>178575.60416400002</v>
      </c>
    </row>
    <row r="101" spans="1:14" x14ac:dyDescent="0.25">
      <c r="A101" s="24" t="s">
        <v>275</v>
      </c>
      <c r="B101" s="25" t="s">
        <v>757</v>
      </c>
      <c r="C101" s="26" t="s">
        <v>38</v>
      </c>
      <c r="D101" s="27">
        <v>117007.69</v>
      </c>
      <c r="E101" s="28">
        <f>+D101-F101-G101</f>
        <v>93515.78</v>
      </c>
      <c r="F101" s="28">
        <v>13778.24</v>
      </c>
      <c r="G101" s="27">
        <v>9713.67</v>
      </c>
      <c r="H101" s="27">
        <v>13369.28</v>
      </c>
      <c r="I101" s="27">
        <v>1528.45</v>
      </c>
      <c r="J101" s="27">
        <v>2876.04</v>
      </c>
      <c r="K101" s="27"/>
      <c r="L101" s="27"/>
      <c r="M101" s="27">
        <f>+$P$5*E101</f>
        <v>43475.486121999995</v>
      </c>
      <c r="N101" s="29">
        <f>SUM(E101:M101)</f>
        <v>178256.94612200002</v>
      </c>
    </row>
    <row r="102" spans="1:14" ht="15.75" customHeight="1" x14ac:dyDescent="0.25">
      <c r="A102" s="24" t="s">
        <v>471</v>
      </c>
      <c r="B102" s="25" t="s">
        <v>756</v>
      </c>
      <c r="C102" s="26" t="s">
        <v>60</v>
      </c>
      <c r="D102" s="27">
        <v>121316.15</v>
      </c>
      <c r="E102" s="28">
        <f>+D102-F102-G102</f>
        <v>87507.98</v>
      </c>
      <c r="F102" s="28">
        <v>18486.84</v>
      </c>
      <c r="G102" s="27">
        <v>15321.33</v>
      </c>
      <c r="H102" s="27">
        <v>15605.98</v>
      </c>
      <c r="I102" s="27">
        <v>1648.12</v>
      </c>
      <c r="J102" s="27">
        <v>747.96</v>
      </c>
      <c r="K102" s="27"/>
      <c r="L102" s="27">
        <f>+$P$4*E102</f>
        <v>38836.041523999993</v>
      </c>
      <c r="M102" s="27"/>
      <c r="N102" s="29">
        <f>SUM(E102:M102)</f>
        <v>178154.25152399999</v>
      </c>
    </row>
    <row r="103" spans="1:14" x14ac:dyDescent="0.25">
      <c r="A103" s="24" t="s">
        <v>428</v>
      </c>
      <c r="B103" s="25" t="s">
        <v>756</v>
      </c>
      <c r="C103" s="26" t="s">
        <v>60</v>
      </c>
      <c r="D103" s="27">
        <v>123802.52</v>
      </c>
      <c r="E103" s="28">
        <f>+D103-F103-G103</f>
        <v>86619.18</v>
      </c>
      <c r="F103" s="28">
        <v>23155.71</v>
      </c>
      <c r="G103" s="27">
        <v>14027.63</v>
      </c>
      <c r="H103" s="27">
        <v>13369.22</v>
      </c>
      <c r="I103" s="27">
        <v>1728.59</v>
      </c>
      <c r="J103" s="27">
        <v>749.96</v>
      </c>
      <c r="K103" s="27"/>
      <c r="L103" s="27">
        <f>+$P$4*E103</f>
        <v>38441.592083999996</v>
      </c>
      <c r="M103" s="27"/>
      <c r="N103" s="29">
        <f>SUM(E103:M103)</f>
        <v>178091.88208399998</v>
      </c>
    </row>
    <row r="104" spans="1:14" x14ac:dyDescent="0.25">
      <c r="A104" s="24" t="s">
        <v>216</v>
      </c>
      <c r="B104" s="25" t="s">
        <v>756</v>
      </c>
      <c r="C104" s="26" t="s">
        <v>60</v>
      </c>
      <c r="D104" s="27">
        <v>123559.34</v>
      </c>
      <c r="E104" s="28">
        <f>+D104-F104-G104</f>
        <v>86867.72</v>
      </c>
      <c r="F104" s="28">
        <v>18172.97</v>
      </c>
      <c r="G104" s="27">
        <v>18518.650000000001</v>
      </c>
      <c r="H104" s="27">
        <v>13369.22</v>
      </c>
      <c r="I104" s="27">
        <v>1701.42</v>
      </c>
      <c r="J104" s="27">
        <v>772.48</v>
      </c>
      <c r="K104" s="27"/>
      <c r="L104" s="27">
        <f>+$P$4*E104</f>
        <v>38551.894135999995</v>
      </c>
      <c r="M104" s="27"/>
      <c r="N104" s="29">
        <f>SUM(E104:M104)</f>
        <v>177954.35413600001</v>
      </c>
    </row>
    <row r="105" spans="1:14" x14ac:dyDescent="0.25">
      <c r="A105" s="24" t="s">
        <v>511</v>
      </c>
      <c r="B105" s="25" t="s">
        <v>756</v>
      </c>
      <c r="C105" s="26" t="s">
        <v>60</v>
      </c>
      <c r="D105" s="27">
        <v>123263.44</v>
      </c>
      <c r="E105" s="28">
        <f>+D105-F105-G105</f>
        <v>87106.38</v>
      </c>
      <c r="F105" s="28">
        <v>23489</v>
      </c>
      <c r="G105" s="27">
        <v>12668.06</v>
      </c>
      <c r="H105" s="27">
        <v>13369.22</v>
      </c>
      <c r="I105" s="27">
        <v>1654.69</v>
      </c>
      <c r="J105" s="27">
        <v>743</v>
      </c>
      <c r="K105" s="27"/>
      <c r="L105" s="27">
        <f>+$P$4*E105</f>
        <v>38657.811443999999</v>
      </c>
      <c r="M105" s="27"/>
      <c r="N105" s="29">
        <f>SUM(E105:M105)</f>
        <v>177688.161444</v>
      </c>
    </row>
    <row r="106" spans="1:14" x14ac:dyDescent="0.25">
      <c r="A106" s="24" t="s">
        <v>267</v>
      </c>
      <c r="B106" s="25" t="s">
        <v>756</v>
      </c>
      <c r="C106" s="26" t="s">
        <v>60</v>
      </c>
      <c r="D106" s="27">
        <v>120689.08</v>
      </c>
      <c r="E106" s="28">
        <f>+D106-F106-G106</f>
        <v>86655.18</v>
      </c>
      <c r="F106" s="28">
        <v>19210.990000000002</v>
      </c>
      <c r="G106" s="27">
        <v>14822.91</v>
      </c>
      <c r="H106" s="27">
        <v>15605.98</v>
      </c>
      <c r="I106" s="27">
        <v>1661.26</v>
      </c>
      <c r="J106" s="27">
        <v>762.08</v>
      </c>
      <c r="K106" s="27"/>
      <c r="L106" s="27">
        <f>+$P$4*E106</f>
        <v>38457.568883999993</v>
      </c>
      <c r="M106" s="27"/>
      <c r="N106" s="29">
        <f>SUM(E106:M106)</f>
        <v>177175.96888399997</v>
      </c>
    </row>
    <row r="107" spans="1:14" x14ac:dyDescent="0.25">
      <c r="A107" s="24" t="s">
        <v>152</v>
      </c>
      <c r="B107" s="25" t="s">
        <v>757</v>
      </c>
      <c r="C107" s="26" t="s">
        <v>38</v>
      </c>
      <c r="D107" s="27">
        <v>116959.01</v>
      </c>
      <c r="E107" s="28">
        <f>+D107-F107-G107</f>
        <v>91234.880000000005</v>
      </c>
      <c r="F107" s="28">
        <v>14041.37</v>
      </c>
      <c r="G107" s="27">
        <v>11682.76</v>
      </c>
      <c r="H107" s="27">
        <v>13369.28</v>
      </c>
      <c r="I107" s="27">
        <v>1550.34</v>
      </c>
      <c r="J107" s="27">
        <v>2860.63</v>
      </c>
      <c r="K107" s="27"/>
      <c r="L107" s="27"/>
      <c r="M107" s="27">
        <f>+$P$5*E107</f>
        <v>42415.095712000002</v>
      </c>
      <c r="N107" s="29">
        <f>SUM(E107:M107)</f>
        <v>177154.35571200002</v>
      </c>
    </row>
    <row r="108" spans="1:14" x14ac:dyDescent="0.25">
      <c r="A108" s="24" t="s">
        <v>204</v>
      </c>
      <c r="B108" s="25" t="s">
        <v>757</v>
      </c>
      <c r="C108" s="26" t="s">
        <v>38</v>
      </c>
      <c r="D108" s="27">
        <v>116681.04</v>
      </c>
      <c r="E108" s="28">
        <f>+D108-F108-G108</f>
        <v>91234.87999999999</v>
      </c>
      <c r="F108" s="28">
        <v>13783.99</v>
      </c>
      <c r="G108" s="27">
        <v>11662.17</v>
      </c>
      <c r="H108" s="27">
        <v>13369.28</v>
      </c>
      <c r="I108" s="27">
        <v>1547.73</v>
      </c>
      <c r="J108" s="27">
        <v>2860.63</v>
      </c>
      <c r="K108" s="27"/>
      <c r="L108" s="27"/>
      <c r="M108" s="27">
        <f>+$P$5*E108</f>
        <v>42415.095711999995</v>
      </c>
      <c r="N108" s="29">
        <f>SUM(E108:M108)</f>
        <v>176873.77571199997</v>
      </c>
    </row>
    <row r="109" spans="1:14" x14ac:dyDescent="0.25">
      <c r="A109" s="24" t="s">
        <v>385</v>
      </c>
      <c r="B109" s="25" t="s">
        <v>756</v>
      </c>
      <c r="C109" s="26" t="s">
        <v>60</v>
      </c>
      <c r="D109" s="27">
        <v>119961.52</v>
      </c>
      <c r="E109" s="28">
        <f>+D109-F109-G109</f>
        <v>87064.750000000015</v>
      </c>
      <c r="F109" s="28">
        <v>16340.29</v>
      </c>
      <c r="G109" s="27">
        <v>16556.48</v>
      </c>
      <c r="H109" s="27">
        <v>15605.98</v>
      </c>
      <c r="I109" s="27">
        <v>1620.97</v>
      </c>
      <c r="J109" s="27">
        <v>760.53</v>
      </c>
      <c r="K109" s="27"/>
      <c r="L109" s="27">
        <f>+$P$4*E109</f>
        <v>38639.336050000005</v>
      </c>
      <c r="M109" s="27"/>
      <c r="N109" s="29">
        <f>SUM(E109:M109)</f>
        <v>176588.33605000001</v>
      </c>
    </row>
    <row r="110" spans="1:14" x14ac:dyDescent="0.25">
      <c r="A110" s="24" t="s">
        <v>493</v>
      </c>
      <c r="B110" s="25" t="s">
        <v>756</v>
      </c>
      <c r="C110" s="26" t="s">
        <v>55</v>
      </c>
      <c r="D110" s="27">
        <v>119963.11</v>
      </c>
      <c r="E110" s="28">
        <f>+D110-F110-G110</f>
        <v>98169.459999999992</v>
      </c>
      <c r="F110" s="28">
        <v>6269.19</v>
      </c>
      <c r="G110" s="27">
        <v>15524.46</v>
      </c>
      <c r="H110" s="27">
        <v>10479.42</v>
      </c>
      <c r="I110" s="27">
        <v>1636.74</v>
      </c>
      <c r="J110" s="27">
        <v>838.14</v>
      </c>
      <c r="K110" s="27"/>
      <c r="L110" s="27">
        <f>+$P$4*E110</f>
        <v>43567.606347999994</v>
      </c>
      <c r="M110" s="27"/>
      <c r="N110" s="29">
        <f>SUM(E110:M110)</f>
        <v>176485.016348</v>
      </c>
    </row>
    <row r="111" spans="1:14" x14ac:dyDescent="0.25">
      <c r="A111" s="24" t="s">
        <v>386</v>
      </c>
      <c r="B111" s="25" t="s">
        <v>756</v>
      </c>
      <c r="C111" s="26" t="s">
        <v>60</v>
      </c>
      <c r="D111" s="27">
        <v>119865.33</v>
      </c>
      <c r="E111" s="28">
        <f>+D111-F111-G111</f>
        <v>86623.98000000001</v>
      </c>
      <c r="F111" s="28">
        <v>17368.669999999998</v>
      </c>
      <c r="G111" s="27">
        <v>15872.68</v>
      </c>
      <c r="H111" s="27">
        <v>15605.98</v>
      </c>
      <c r="I111" s="27">
        <v>1639.59</v>
      </c>
      <c r="J111" s="27">
        <v>761.78</v>
      </c>
      <c r="K111" s="27"/>
      <c r="L111" s="27">
        <f>+$P$4*E111</f>
        <v>38443.722324000002</v>
      </c>
      <c r="M111" s="27"/>
      <c r="N111" s="29">
        <f>SUM(E111:M111)</f>
        <v>176316.40232400002</v>
      </c>
    </row>
    <row r="112" spans="1:14" x14ac:dyDescent="0.25">
      <c r="A112" s="24" t="s">
        <v>206</v>
      </c>
      <c r="B112" s="25" t="s">
        <v>757</v>
      </c>
      <c r="C112" s="26" t="s">
        <v>38</v>
      </c>
      <c r="D112" s="27">
        <v>115929.18</v>
      </c>
      <c r="E112" s="28">
        <f>+D112-F112-G112</f>
        <v>91234.87999999999</v>
      </c>
      <c r="F112" s="28">
        <v>13087.82</v>
      </c>
      <c r="G112" s="27">
        <v>11606.48</v>
      </c>
      <c r="H112" s="27">
        <v>13369.28</v>
      </c>
      <c r="I112" s="27">
        <v>1567.31</v>
      </c>
      <c r="J112" s="27">
        <v>2860.63</v>
      </c>
      <c r="K112" s="27"/>
      <c r="L112" s="27"/>
      <c r="M112" s="27">
        <f>+$P$5*E112</f>
        <v>42415.095711999995</v>
      </c>
      <c r="N112" s="29">
        <f>SUM(E112:M112)</f>
        <v>176141.49571199995</v>
      </c>
    </row>
    <row r="113" spans="1:14" x14ac:dyDescent="0.25">
      <c r="A113" s="24" t="s">
        <v>165</v>
      </c>
      <c r="B113" s="25" t="s">
        <v>756</v>
      </c>
      <c r="C113" s="26" t="s">
        <v>55</v>
      </c>
      <c r="D113" s="27">
        <v>124395.44</v>
      </c>
      <c r="E113" s="28">
        <f>+D113-F113-G113</f>
        <v>97675.06</v>
      </c>
      <c r="F113" s="28">
        <v>8544.0300000000007</v>
      </c>
      <c r="G113" s="27">
        <v>18176.349999999999</v>
      </c>
      <c r="H113" s="27">
        <v>5266.58</v>
      </c>
      <c r="I113" s="27">
        <v>1759.94</v>
      </c>
      <c r="J113" s="27">
        <v>876.18</v>
      </c>
      <c r="K113" s="27"/>
      <c r="L113" s="27">
        <f>+$P$4*E113</f>
        <v>43348.191627999993</v>
      </c>
      <c r="M113" s="27"/>
      <c r="N113" s="29">
        <f>SUM(E113:M113)</f>
        <v>175646.33162799999</v>
      </c>
    </row>
    <row r="114" spans="1:14" x14ac:dyDescent="0.25">
      <c r="A114" s="24" t="s">
        <v>182</v>
      </c>
      <c r="B114" s="25" t="s">
        <v>757</v>
      </c>
      <c r="C114" s="26" t="s">
        <v>38</v>
      </c>
      <c r="D114" s="27">
        <v>115163.69</v>
      </c>
      <c r="E114" s="28">
        <f>+D114-F114-G114</f>
        <v>91234.880000000005</v>
      </c>
      <c r="F114" s="28">
        <v>12379.02</v>
      </c>
      <c r="G114" s="27">
        <v>11549.79</v>
      </c>
      <c r="H114" s="27">
        <v>13369.28</v>
      </c>
      <c r="I114" s="27">
        <v>1591</v>
      </c>
      <c r="J114" s="27">
        <v>2860.63</v>
      </c>
      <c r="K114" s="27"/>
      <c r="L114" s="27"/>
      <c r="M114" s="27">
        <f>+$P$5*E114</f>
        <v>42415.095712000002</v>
      </c>
      <c r="N114" s="29">
        <f>SUM(E114:M114)</f>
        <v>175399.69571200002</v>
      </c>
    </row>
    <row r="115" spans="1:14" x14ac:dyDescent="0.25">
      <c r="A115" s="24" t="s">
        <v>429</v>
      </c>
      <c r="B115" s="25" t="s">
        <v>756</v>
      </c>
      <c r="C115" s="26" t="s">
        <v>60</v>
      </c>
      <c r="D115" s="27">
        <v>133819.94</v>
      </c>
      <c r="E115" s="28">
        <f>+D115-F115-G115</f>
        <v>87171.48</v>
      </c>
      <c r="F115" s="28">
        <v>31319.63</v>
      </c>
      <c r="G115" s="27">
        <v>15328.83</v>
      </c>
      <c r="H115" s="27"/>
      <c r="I115" s="27">
        <v>1940.38</v>
      </c>
      <c r="J115" s="27">
        <v>749.96</v>
      </c>
      <c r="K115" s="27"/>
      <c r="L115" s="27">
        <f>+$P$4*E115</f>
        <v>38686.702823999993</v>
      </c>
      <c r="M115" s="27"/>
      <c r="N115" s="29">
        <f>SUM(E115:M115)</f>
        <v>175196.98282400001</v>
      </c>
    </row>
    <row r="116" spans="1:14" x14ac:dyDescent="0.25">
      <c r="A116" s="24" t="s">
        <v>507</v>
      </c>
      <c r="B116" s="25" t="s">
        <v>756</v>
      </c>
      <c r="C116" s="26" t="s">
        <v>60</v>
      </c>
      <c r="D116" s="27">
        <v>120297.53</v>
      </c>
      <c r="E116" s="28">
        <f>+D116-F116-G116</f>
        <v>87138.03</v>
      </c>
      <c r="F116" s="28">
        <v>19855.03</v>
      </c>
      <c r="G116" s="27">
        <v>13304.47</v>
      </c>
      <c r="H116" s="27">
        <v>13369.22</v>
      </c>
      <c r="I116" s="27">
        <v>1686.49</v>
      </c>
      <c r="J116" s="27">
        <v>747.04</v>
      </c>
      <c r="K116" s="27"/>
      <c r="L116" s="27">
        <f>+$P$4*E116</f>
        <v>38671.857713999998</v>
      </c>
      <c r="M116" s="27"/>
      <c r="N116" s="29">
        <f>SUM(E116:M116)</f>
        <v>174772.13771400001</v>
      </c>
    </row>
    <row r="117" spans="1:14" x14ac:dyDescent="0.25">
      <c r="A117" s="24" t="s">
        <v>170</v>
      </c>
      <c r="B117" s="25" t="s">
        <v>756</v>
      </c>
      <c r="C117" s="26" t="s">
        <v>60</v>
      </c>
      <c r="D117" s="27">
        <v>127053.66</v>
      </c>
      <c r="E117" s="28">
        <f>+D117-F117-G117</f>
        <v>86922.260000000009</v>
      </c>
      <c r="F117" s="28">
        <v>21119.64</v>
      </c>
      <c r="G117" s="27">
        <v>19011.759999999998</v>
      </c>
      <c r="H117" s="27">
        <v>6537.96</v>
      </c>
      <c r="I117" s="27">
        <v>1814.5</v>
      </c>
      <c r="J117" s="27">
        <v>776.92</v>
      </c>
      <c r="K117" s="27"/>
      <c r="L117" s="27">
        <f>+$P$4*E117</f>
        <v>38576.098988000005</v>
      </c>
      <c r="M117" s="27"/>
      <c r="N117" s="29">
        <f>SUM(E117:M117)</f>
        <v>174759.13898800002</v>
      </c>
    </row>
    <row r="118" spans="1:14" x14ac:dyDescent="0.25">
      <c r="A118" s="24" t="s">
        <v>144</v>
      </c>
      <c r="B118" s="25" t="s">
        <v>756</v>
      </c>
      <c r="C118" s="26" t="s">
        <v>55</v>
      </c>
      <c r="D118" s="27">
        <v>123348.09</v>
      </c>
      <c r="E118" s="28">
        <f>+D118-F118-G118</f>
        <v>97663.06</v>
      </c>
      <c r="F118" s="28">
        <v>6964.89</v>
      </c>
      <c r="G118" s="27">
        <v>18720.14</v>
      </c>
      <c r="H118" s="27">
        <v>5266.58</v>
      </c>
      <c r="I118" s="27">
        <v>1744.75</v>
      </c>
      <c r="J118" s="27">
        <v>876.18</v>
      </c>
      <c r="K118" s="27"/>
      <c r="L118" s="27">
        <f>+$P$4*E118</f>
        <v>43342.866027999997</v>
      </c>
      <c r="M118" s="27"/>
      <c r="N118" s="29">
        <f>SUM(E118:M118)</f>
        <v>174578.466028</v>
      </c>
    </row>
    <row r="119" spans="1:14" x14ac:dyDescent="0.25">
      <c r="A119" s="24" t="s">
        <v>166</v>
      </c>
      <c r="B119" s="25" t="s">
        <v>756</v>
      </c>
      <c r="C119" s="26" t="s">
        <v>60</v>
      </c>
      <c r="D119" s="27">
        <v>123794.52</v>
      </c>
      <c r="E119" s="28">
        <f>+D119-F119-G119</f>
        <v>86640.780000000013</v>
      </c>
      <c r="F119" s="28">
        <v>18577.73</v>
      </c>
      <c r="G119" s="27">
        <v>18576.009999999998</v>
      </c>
      <c r="H119" s="27">
        <v>9612.48</v>
      </c>
      <c r="I119" s="27">
        <v>1776.71</v>
      </c>
      <c r="J119" s="27">
        <v>776.92</v>
      </c>
      <c r="K119" s="27"/>
      <c r="L119" s="27">
        <f>+$P$4*E119</f>
        <v>38451.178164000004</v>
      </c>
      <c r="M119" s="27"/>
      <c r="N119" s="29">
        <f>SUM(E119:M119)</f>
        <v>174411.80816400002</v>
      </c>
    </row>
    <row r="120" spans="1:14" x14ac:dyDescent="0.25">
      <c r="A120" s="24" t="s">
        <v>553</v>
      </c>
      <c r="B120" s="25" t="s">
        <v>756</v>
      </c>
      <c r="C120" s="26" t="s">
        <v>60</v>
      </c>
      <c r="D120" s="27">
        <v>126642.96</v>
      </c>
      <c r="E120" s="28">
        <f>+D120-F120-G120</f>
        <v>86998.380000000019</v>
      </c>
      <c r="F120" s="28">
        <v>28867.07</v>
      </c>
      <c r="G120" s="27">
        <v>10777.51</v>
      </c>
      <c r="H120" s="27">
        <v>6537.96</v>
      </c>
      <c r="I120" s="27">
        <v>1817.91</v>
      </c>
      <c r="J120" s="27">
        <v>726.73</v>
      </c>
      <c r="K120" s="27"/>
      <c r="L120" s="27">
        <f>+$P$4*E120</f>
        <v>38609.881044000009</v>
      </c>
      <c r="M120" s="27"/>
      <c r="N120" s="29">
        <f>SUM(E120:M120)</f>
        <v>174335.44104400004</v>
      </c>
    </row>
    <row r="121" spans="1:14" x14ac:dyDescent="0.25">
      <c r="A121" s="24" t="s">
        <v>122</v>
      </c>
      <c r="B121" s="25" t="s">
        <v>757</v>
      </c>
      <c r="C121" s="26" t="s">
        <v>38</v>
      </c>
      <c r="D121" s="27">
        <v>111942.99</v>
      </c>
      <c r="E121" s="28">
        <f>+D121-F121-G121</f>
        <v>91234.880000000005</v>
      </c>
      <c r="F121" s="28">
        <v>9720.9599999999991</v>
      </c>
      <c r="G121" s="27">
        <v>10987.15</v>
      </c>
      <c r="H121" s="27">
        <v>15606</v>
      </c>
      <c r="I121" s="27">
        <v>1455.48</v>
      </c>
      <c r="J121" s="27">
        <v>2860.63</v>
      </c>
      <c r="K121" s="27"/>
      <c r="L121" s="27"/>
      <c r="M121" s="27">
        <f>+$P$5*E121</f>
        <v>42415.095712000002</v>
      </c>
      <c r="N121" s="29">
        <f>SUM(E121:M121)</f>
        <v>174280.19571199999</v>
      </c>
    </row>
    <row r="122" spans="1:14" x14ac:dyDescent="0.25">
      <c r="A122" s="24" t="s">
        <v>387</v>
      </c>
      <c r="B122" s="25" t="s">
        <v>756</v>
      </c>
      <c r="C122" s="26" t="s">
        <v>60</v>
      </c>
      <c r="D122" s="27">
        <v>119909.34</v>
      </c>
      <c r="E122" s="28">
        <f>+D122-F122-G122</f>
        <v>86640.78</v>
      </c>
      <c r="F122" s="28">
        <v>17518.060000000001</v>
      </c>
      <c r="G122" s="27">
        <v>15750.5</v>
      </c>
      <c r="H122" s="27">
        <v>13369.22</v>
      </c>
      <c r="I122" s="27">
        <v>1619.23</v>
      </c>
      <c r="J122" s="27">
        <v>760.22</v>
      </c>
      <c r="K122" s="27"/>
      <c r="L122" s="27">
        <f>+$P$4*E122</f>
        <v>38451.178163999997</v>
      </c>
      <c r="M122" s="27"/>
      <c r="N122" s="29">
        <f>SUM(E122:M122)</f>
        <v>174109.18816399999</v>
      </c>
    </row>
    <row r="123" spans="1:14" x14ac:dyDescent="0.25">
      <c r="A123" s="24" t="s">
        <v>508</v>
      </c>
      <c r="B123" s="25" t="s">
        <v>756</v>
      </c>
      <c r="C123" s="26" t="s">
        <v>60</v>
      </c>
      <c r="D123" s="27">
        <v>119011.44</v>
      </c>
      <c r="E123" s="28">
        <f>+D123-F123-G123</f>
        <v>87037.83</v>
      </c>
      <c r="F123" s="28">
        <v>17840.28</v>
      </c>
      <c r="G123" s="27">
        <v>14133.33</v>
      </c>
      <c r="H123" s="27">
        <v>13369.22</v>
      </c>
      <c r="I123" s="27">
        <v>1696.86</v>
      </c>
      <c r="J123" s="27">
        <v>747.65</v>
      </c>
      <c r="K123" s="27"/>
      <c r="L123" s="27">
        <f>+$P$4*E123</f>
        <v>38627.388954000002</v>
      </c>
      <c r="M123" s="27"/>
      <c r="N123" s="29">
        <f>SUM(E123:M123)</f>
        <v>173452.55895399998</v>
      </c>
    </row>
    <row r="124" spans="1:14" x14ac:dyDescent="0.25">
      <c r="A124" s="24" t="s">
        <v>599</v>
      </c>
      <c r="B124" s="25" t="s">
        <v>757</v>
      </c>
      <c r="C124" s="26" t="s">
        <v>38</v>
      </c>
      <c r="D124" s="27">
        <v>110980.66</v>
      </c>
      <c r="E124" s="28">
        <f>+D124-F124-G124</f>
        <v>91234.880000000005</v>
      </c>
      <c r="F124" s="28">
        <v>8505.84</v>
      </c>
      <c r="G124" s="27">
        <v>11239.94</v>
      </c>
      <c r="H124" s="27">
        <v>15606</v>
      </c>
      <c r="I124" s="27">
        <v>1477.77</v>
      </c>
      <c r="J124" s="27">
        <v>2860.63</v>
      </c>
      <c r="K124" s="27"/>
      <c r="L124" s="27"/>
      <c r="M124" s="27">
        <f>+$P$5*E124</f>
        <v>42415.095712000002</v>
      </c>
      <c r="N124" s="29">
        <f>SUM(E124:M124)</f>
        <v>173340.15571200001</v>
      </c>
    </row>
    <row r="125" spans="1:14" x14ac:dyDescent="0.25">
      <c r="A125" s="24" t="s">
        <v>460</v>
      </c>
      <c r="B125" s="25" t="s">
        <v>756</v>
      </c>
      <c r="C125" s="26" t="s">
        <v>60</v>
      </c>
      <c r="D125" s="27">
        <v>118878.09</v>
      </c>
      <c r="E125" s="28">
        <f>+D125-F125-G125</f>
        <v>86635.98</v>
      </c>
      <c r="F125" s="28">
        <v>18536.45</v>
      </c>
      <c r="G125" s="27">
        <v>13705.66</v>
      </c>
      <c r="H125" s="27">
        <v>13369.22</v>
      </c>
      <c r="I125" s="27">
        <v>1638.31</v>
      </c>
      <c r="J125" s="27">
        <v>747.96</v>
      </c>
      <c r="K125" s="27"/>
      <c r="L125" s="27">
        <f>+$P$4*E125</f>
        <v>38449.047923999999</v>
      </c>
      <c r="M125" s="27"/>
      <c r="N125" s="29">
        <f>SUM(E125:M125)</f>
        <v>173082.62792399997</v>
      </c>
    </row>
    <row r="126" spans="1:14" x14ac:dyDescent="0.25">
      <c r="A126" s="24" t="s">
        <v>243</v>
      </c>
      <c r="B126" s="25" t="s">
        <v>757</v>
      </c>
      <c r="C126" s="26" t="s">
        <v>38</v>
      </c>
      <c r="D126" s="27">
        <v>111816.79</v>
      </c>
      <c r="E126" s="28">
        <f>+D126-F126-G126</f>
        <v>93515.8</v>
      </c>
      <c r="F126" s="28">
        <v>7784.32</v>
      </c>
      <c r="G126" s="27">
        <v>10516.67</v>
      </c>
      <c r="H126" s="27">
        <v>13369.28</v>
      </c>
      <c r="I126" s="27">
        <v>1533.45</v>
      </c>
      <c r="J126" s="27">
        <v>2876.04</v>
      </c>
      <c r="K126" s="27"/>
      <c r="L126" s="27"/>
      <c r="M126" s="27">
        <f>+$P$5*E126</f>
        <v>43475.495419999999</v>
      </c>
      <c r="N126" s="29">
        <f>SUM(E126:M126)</f>
        <v>173071.05541999999</v>
      </c>
    </row>
    <row r="127" spans="1:14" x14ac:dyDescent="0.25">
      <c r="A127" s="24" t="s">
        <v>187</v>
      </c>
      <c r="B127" s="25" t="s">
        <v>757</v>
      </c>
      <c r="C127" s="26" t="s">
        <v>38</v>
      </c>
      <c r="D127" s="27">
        <v>113503.61</v>
      </c>
      <c r="E127" s="28">
        <f>+D127-F127-G127</f>
        <v>91234.87999999999</v>
      </c>
      <c r="F127" s="28">
        <v>11632.24</v>
      </c>
      <c r="G127" s="27">
        <v>10636.49</v>
      </c>
      <c r="H127" s="27">
        <v>13369.28</v>
      </c>
      <c r="I127" s="27">
        <v>1579.3</v>
      </c>
      <c r="J127" s="27">
        <v>2007.09</v>
      </c>
      <c r="K127" s="27"/>
      <c r="L127" s="27"/>
      <c r="M127" s="27">
        <f>+$P$5*E127</f>
        <v>42415.095711999995</v>
      </c>
      <c r="N127" s="29">
        <f>SUM(E127:M127)</f>
        <v>172874.37571200001</v>
      </c>
    </row>
    <row r="128" spans="1:14" x14ac:dyDescent="0.25">
      <c r="A128" s="24" t="s">
        <v>158</v>
      </c>
      <c r="B128" s="25" t="s">
        <v>762</v>
      </c>
      <c r="C128" s="26" t="s">
        <v>31</v>
      </c>
      <c r="D128" s="27">
        <v>130523.56</v>
      </c>
      <c r="E128" s="28">
        <f>+D128-F128-G128</f>
        <v>58522.350000000006</v>
      </c>
      <c r="F128" s="28">
        <v>60493.02</v>
      </c>
      <c r="G128" s="27">
        <v>11508.19</v>
      </c>
      <c r="H128" s="27">
        <v>11809.98</v>
      </c>
      <c r="I128" s="27">
        <v>9178.34</v>
      </c>
      <c r="J128" s="27">
        <v>776.4</v>
      </c>
      <c r="K128" s="27">
        <v>20444.97</v>
      </c>
      <c r="L128" s="27"/>
      <c r="M128" s="27"/>
      <c r="N128" s="29">
        <f>SUM(E128:M128)</f>
        <v>172733.25</v>
      </c>
    </row>
    <row r="129" spans="1:14" x14ac:dyDescent="0.25">
      <c r="A129" s="24" t="s">
        <v>205</v>
      </c>
      <c r="B129" s="25" t="s">
        <v>757</v>
      </c>
      <c r="C129" s="26" t="s">
        <v>38</v>
      </c>
      <c r="D129" s="27">
        <v>114959.73</v>
      </c>
      <c r="E129" s="28">
        <f>+D129-F129-G129</f>
        <v>91234.87</v>
      </c>
      <c r="F129" s="28">
        <v>14885.21</v>
      </c>
      <c r="G129" s="27">
        <v>8839.65</v>
      </c>
      <c r="H129" s="27">
        <v>13369.28</v>
      </c>
      <c r="I129" s="27">
        <v>1616.52</v>
      </c>
      <c r="J129" s="27">
        <v>300</v>
      </c>
      <c r="K129" s="27"/>
      <c r="L129" s="27"/>
      <c r="M129" s="27">
        <f>+$P$5*E129</f>
        <v>42415.091062999993</v>
      </c>
      <c r="N129" s="29">
        <f>SUM(E129:M129)</f>
        <v>172660.62106299997</v>
      </c>
    </row>
    <row r="130" spans="1:14" x14ac:dyDescent="0.25">
      <c r="A130" s="24" t="s">
        <v>96</v>
      </c>
      <c r="B130" s="25" t="s">
        <v>757</v>
      </c>
      <c r="C130" s="26" t="s">
        <v>38</v>
      </c>
      <c r="D130" s="27">
        <v>113098.93</v>
      </c>
      <c r="E130" s="28">
        <f>+D130-F130-G130</f>
        <v>91234.87999999999</v>
      </c>
      <c r="F130" s="28">
        <v>11581.61</v>
      </c>
      <c r="G130" s="27">
        <v>10282.44</v>
      </c>
      <c r="H130" s="27">
        <v>13369.28</v>
      </c>
      <c r="I130" s="27">
        <v>1521.32</v>
      </c>
      <c r="J130" s="27">
        <v>2007.09</v>
      </c>
      <c r="K130" s="27"/>
      <c r="L130" s="27"/>
      <c r="M130" s="27">
        <f>+$P$5*E130</f>
        <v>42415.095711999995</v>
      </c>
      <c r="N130" s="29">
        <f>SUM(E130:M130)</f>
        <v>172411.71571199998</v>
      </c>
    </row>
    <row r="131" spans="1:14" x14ac:dyDescent="0.25">
      <c r="A131" s="24" t="s">
        <v>490</v>
      </c>
      <c r="B131" s="25" t="s">
        <v>756</v>
      </c>
      <c r="C131" s="26" t="s">
        <v>60</v>
      </c>
      <c r="D131" s="27">
        <v>117574.81</v>
      </c>
      <c r="E131" s="28">
        <f>+D131-F131-G131</f>
        <v>87123.180000000008</v>
      </c>
      <c r="F131" s="28">
        <v>16418.259999999998</v>
      </c>
      <c r="G131" s="27">
        <v>14033.37</v>
      </c>
      <c r="H131" s="27">
        <v>13369.22</v>
      </c>
      <c r="I131" s="27">
        <v>1668.38</v>
      </c>
      <c r="J131" s="27">
        <v>743.76</v>
      </c>
      <c r="K131" s="27"/>
      <c r="L131" s="27">
        <f>+$P$4*E131</f>
        <v>38665.267284000001</v>
      </c>
      <c r="M131" s="27"/>
      <c r="N131" s="29">
        <f>SUM(E131:M131)</f>
        <v>172021.43728400001</v>
      </c>
    </row>
    <row r="132" spans="1:14" x14ac:dyDescent="0.25">
      <c r="A132" s="24" t="s">
        <v>556</v>
      </c>
      <c r="B132" s="25" t="s">
        <v>756</v>
      </c>
      <c r="C132" s="26" t="s">
        <v>60</v>
      </c>
      <c r="D132" s="27">
        <v>115213.85</v>
      </c>
      <c r="E132" s="28">
        <f>+D132-F132-G132</f>
        <v>87153.48000000001</v>
      </c>
      <c r="F132" s="28">
        <v>18168.439999999999</v>
      </c>
      <c r="G132" s="27">
        <v>9891.93</v>
      </c>
      <c r="H132" s="27">
        <v>15605.98</v>
      </c>
      <c r="I132" s="27">
        <v>1589.04</v>
      </c>
      <c r="J132" s="27">
        <v>726.73</v>
      </c>
      <c r="K132" s="27"/>
      <c r="L132" s="27">
        <f>+$P$4*E132</f>
        <v>38678.714424000005</v>
      </c>
      <c r="M132" s="27"/>
      <c r="N132" s="29">
        <f>SUM(E132:M132)</f>
        <v>171814.31442400001</v>
      </c>
    </row>
    <row r="133" spans="1:14" x14ac:dyDescent="0.25">
      <c r="A133" s="24" t="s">
        <v>65</v>
      </c>
      <c r="B133" s="25" t="s">
        <v>757</v>
      </c>
      <c r="C133" s="26" t="s">
        <v>38</v>
      </c>
      <c r="D133" s="27">
        <v>111974.23</v>
      </c>
      <c r="E133" s="28">
        <f>+D133-F133-G133</f>
        <v>91234.880000000005</v>
      </c>
      <c r="F133" s="28">
        <v>11796.79</v>
      </c>
      <c r="G133" s="27">
        <v>8942.56</v>
      </c>
      <c r="H133" s="27">
        <v>15606</v>
      </c>
      <c r="I133" s="27">
        <v>1492.32</v>
      </c>
      <c r="J133" s="27">
        <v>300</v>
      </c>
      <c r="K133" s="27"/>
      <c r="L133" s="27"/>
      <c r="M133" s="27">
        <f>+$P$5*E133</f>
        <v>42415.095712000002</v>
      </c>
      <c r="N133" s="29">
        <f>SUM(E133:M133)</f>
        <v>171787.64571200003</v>
      </c>
    </row>
    <row r="134" spans="1:14" x14ac:dyDescent="0.25">
      <c r="A134" s="24" t="s">
        <v>214</v>
      </c>
      <c r="B134" s="25" t="s">
        <v>756</v>
      </c>
      <c r="C134" s="26" t="s">
        <v>60</v>
      </c>
      <c r="D134" s="27">
        <v>114910.72</v>
      </c>
      <c r="E134" s="28">
        <f>+D134-F134-G134</f>
        <v>86992.13</v>
      </c>
      <c r="F134" s="28">
        <v>11497.7</v>
      </c>
      <c r="G134" s="27">
        <v>16420.89</v>
      </c>
      <c r="H134" s="27">
        <v>15605.98</v>
      </c>
      <c r="I134" s="27">
        <v>1570.14</v>
      </c>
      <c r="J134" s="27">
        <v>772.46</v>
      </c>
      <c r="K134" s="27"/>
      <c r="L134" s="27">
        <f>+$P$4*E134</f>
        <v>38607.107294000001</v>
      </c>
      <c r="M134" s="27"/>
      <c r="N134" s="29">
        <f>SUM(E134:M134)</f>
        <v>171466.40729399998</v>
      </c>
    </row>
    <row r="135" spans="1:14" x14ac:dyDescent="0.25">
      <c r="A135" s="24" t="s">
        <v>298</v>
      </c>
      <c r="B135" s="25" t="s">
        <v>756</v>
      </c>
      <c r="C135" s="26" t="s">
        <v>60</v>
      </c>
      <c r="D135" s="27">
        <v>117272.48</v>
      </c>
      <c r="E135" s="28">
        <f>+D135-F135-G135</f>
        <v>86656.37999999999</v>
      </c>
      <c r="F135" s="28">
        <v>15916.88</v>
      </c>
      <c r="G135" s="27">
        <v>14699.22</v>
      </c>
      <c r="H135" s="27">
        <v>13369.22</v>
      </c>
      <c r="I135" s="27">
        <v>1601.86</v>
      </c>
      <c r="J135" s="27">
        <v>762.08</v>
      </c>
      <c r="K135" s="27"/>
      <c r="L135" s="27">
        <f>+$P$4*E135</f>
        <v>38458.101443999993</v>
      </c>
      <c r="M135" s="27"/>
      <c r="N135" s="29">
        <f>SUM(E135:M135)</f>
        <v>171463.74144399998</v>
      </c>
    </row>
    <row r="136" spans="1:14" x14ac:dyDescent="0.25">
      <c r="A136" s="24" t="s">
        <v>334</v>
      </c>
      <c r="B136" s="25" t="s">
        <v>756</v>
      </c>
      <c r="C136" s="26" t="s">
        <v>60</v>
      </c>
      <c r="D136" s="27">
        <v>117292.88</v>
      </c>
      <c r="E136" s="28">
        <f>+D136-F136-G136</f>
        <v>86626.83</v>
      </c>
      <c r="F136" s="28">
        <v>16028.31</v>
      </c>
      <c r="G136" s="27">
        <v>14637.74</v>
      </c>
      <c r="H136" s="27">
        <v>13369.22</v>
      </c>
      <c r="I136" s="27">
        <v>1581.28</v>
      </c>
      <c r="J136" s="27">
        <v>762.08</v>
      </c>
      <c r="K136" s="27"/>
      <c r="L136" s="27">
        <f>+$P$4*E136</f>
        <v>38444.987153999995</v>
      </c>
      <c r="M136" s="27"/>
      <c r="N136" s="29">
        <f>SUM(E136:M136)</f>
        <v>171450.44715399999</v>
      </c>
    </row>
    <row r="137" spans="1:14" x14ac:dyDescent="0.25">
      <c r="A137" s="24" t="s">
        <v>359</v>
      </c>
      <c r="B137" s="25" t="s">
        <v>757</v>
      </c>
      <c r="C137" s="26" t="s">
        <v>38</v>
      </c>
      <c r="D137" s="27">
        <v>110657.41</v>
      </c>
      <c r="E137" s="28">
        <f>+D137-F137-G137</f>
        <v>91234.860000000015</v>
      </c>
      <c r="F137" s="28">
        <v>11708.18</v>
      </c>
      <c r="G137" s="27">
        <v>7714.37</v>
      </c>
      <c r="H137" s="27">
        <v>15606</v>
      </c>
      <c r="I137" s="27">
        <v>1461.34</v>
      </c>
      <c r="J137" s="27">
        <v>1137.74</v>
      </c>
      <c r="K137" s="27"/>
      <c r="L137" s="27"/>
      <c r="M137" s="27">
        <f>+$P$5*E137</f>
        <v>42415.086414000005</v>
      </c>
      <c r="N137" s="29">
        <f>SUM(E137:M137)</f>
        <v>171277.57641400001</v>
      </c>
    </row>
    <row r="138" spans="1:14" x14ac:dyDescent="0.25">
      <c r="A138" s="24" t="s">
        <v>433</v>
      </c>
      <c r="B138" s="25" t="s">
        <v>756</v>
      </c>
      <c r="C138" s="26" t="s">
        <v>60</v>
      </c>
      <c r="D138" s="27">
        <v>116979.98</v>
      </c>
      <c r="E138" s="28">
        <f>+D138-F138-G138</f>
        <v>86619.18</v>
      </c>
      <c r="F138" s="28">
        <v>17166.25</v>
      </c>
      <c r="G138" s="27">
        <v>13194.55</v>
      </c>
      <c r="H138" s="27">
        <v>13369.22</v>
      </c>
      <c r="I138" s="27">
        <v>1667.36</v>
      </c>
      <c r="J138" s="27">
        <v>749.96</v>
      </c>
      <c r="K138" s="27"/>
      <c r="L138" s="27">
        <f>+$P$4*E138</f>
        <v>38441.592083999996</v>
      </c>
      <c r="M138" s="27"/>
      <c r="N138" s="29">
        <f>SUM(E138:M138)</f>
        <v>171208.11208399999</v>
      </c>
    </row>
    <row r="139" spans="1:14" x14ac:dyDescent="0.25">
      <c r="A139" s="24" t="s">
        <v>358</v>
      </c>
      <c r="B139" s="25" t="s">
        <v>757</v>
      </c>
      <c r="C139" s="26" t="s">
        <v>38</v>
      </c>
      <c r="D139" s="27">
        <v>111377.82</v>
      </c>
      <c r="E139" s="28">
        <f>+D139-F139-G139</f>
        <v>87585.37000000001</v>
      </c>
      <c r="F139" s="28">
        <v>15323.47</v>
      </c>
      <c r="G139" s="27">
        <v>8468.98</v>
      </c>
      <c r="H139" s="27">
        <v>15606</v>
      </c>
      <c r="I139" s="27">
        <v>1498.46</v>
      </c>
      <c r="J139" s="27">
        <v>1894.44</v>
      </c>
      <c r="K139" s="27"/>
      <c r="L139" s="27"/>
      <c r="M139" s="27">
        <f>+$P$5*E139</f>
        <v>40718.438513000001</v>
      </c>
      <c r="N139" s="29">
        <f>SUM(E139:M139)</f>
        <v>171095.158513</v>
      </c>
    </row>
    <row r="140" spans="1:14" x14ac:dyDescent="0.25">
      <c r="A140" s="24" t="s">
        <v>303</v>
      </c>
      <c r="B140" s="25" t="s">
        <v>757</v>
      </c>
      <c r="C140" s="26" t="s">
        <v>38</v>
      </c>
      <c r="D140" s="27">
        <v>113159.35</v>
      </c>
      <c r="E140" s="28">
        <f>+D140-F140-G140</f>
        <v>91234.880000000005</v>
      </c>
      <c r="F140" s="28">
        <v>15188.99</v>
      </c>
      <c r="G140" s="27">
        <v>6735.48</v>
      </c>
      <c r="H140" s="27">
        <v>13369.28</v>
      </c>
      <c r="I140" s="27">
        <v>1599.38</v>
      </c>
      <c r="J140" s="27">
        <v>300</v>
      </c>
      <c r="K140" s="27"/>
      <c r="L140" s="27"/>
      <c r="M140" s="27">
        <f>+$P$5*E140</f>
        <v>42415.095712000002</v>
      </c>
      <c r="N140" s="29">
        <f>SUM(E140:M140)</f>
        <v>170843.10571200002</v>
      </c>
    </row>
    <row r="141" spans="1:14" x14ac:dyDescent="0.25">
      <c r="A141" s="24" t="s">
        <v>418</v>
      </c>
      <c r="B141" s="25" t="s">
        <v>757</v>
      </c>
      <c r="C141" s="26" t="s">
        <v>38</v>
      </c>
      <c r="D141" s="27">
        <v>111697.02</v>
      </c>
      <c r="E141" s="28">
        <f>+D141-F141-G141</f>
        <v>89407.57</v>
      </c>
      <c r="F141" s="28">
        <v>14179.16</v>
      </c>
      <c r="G141" s="27">
        <v>8110.29</v>
      </c>
      <c r="H141" s="27">
        <v>13369.28</v>
      </c>
      <c r="I141" s="27">
        <v>1500.16</v>
      </c>
      <c r="J141" s="27">
        <v>2705.21</v>
      </c>
      <c r="K141" s="27"/>
      <c r="L141" s="27"/>
      <c r="M141" s="27">
        <f>+$P$5*E141</f>
        <v>41565.579293000003</v>
      </c>
      <c r="N141" s="29">
        <f>SUM(E141:M141)</f>
        <v>170837.24929300003</v>
      </c>
    </row>
    <row r="142" spans="1:14" x14ac:dyDescent="0.25">
      <c r="A142" s="24" t="s">
        <v>103</v>
      </c>
      <c r="B142" s="25" t="s">
        <v>757</v>
      </c>
      <c r="C142" s="26" t="s">
        <v>104</v>
      </c>
      <c r="D142" s="27">
        <v>108414.88</v>
      </c>
      <c r="E142" s="28">
        <f>+D142-F142-G142</f>
        <v>98191.510000000009</v>
      </c>
      <c r="F142" s="28">
        <v>70.81</v>
      </c>
      <c r="G142" s="27">
        <v>10152.56</v>
      </c>
      <c r="H142" s="27">
        <v>13369.28</v>
      </c>
      <c r="I142" s="27">
        <v>1502.15</v>
      </c>
      <c r="J142" s="27">
        <v>1891.7</v>
      </c>
      <c r="K142" s="27"/>
      <c r="L142" s="27"/>
      <c r="M142" s="27">
        <f>+$P$5*E142</f>
        <v>45649.232999</v>
      </c>
      <c r="N142" s="29">
        <f>SUM(E142:M142)</f>
        <v>170827.24299900001</v>
      </c>
    </row>
    <row r="143" spans="1:14" x14ac:dyDescent="0.25">
      <c r="A143" s="24" t="s">
        <v>183</v>
      </c>
      <c r="B143" s="25" t="s">
        <v>757</v>
      </c>
      <c r="C143" s="26" t="s">
        <v>38</v>
      </c>
      <c r="D143" s="27">
        <v>110392.83</v>
      </c>
      <c r="E143" s="28">
        <f>+D143-F143-G143</f>
        <v>91234.880000000005</v>
      </c>
      <c r="F143" s="28">
        <v>7961.57</v>
      </c>
      <c r="G143" s="27">
        <v>11196.38</v>
      </c>
      <c r="H143" s="27">
        <v>13369.28</v>
      </c>
      <c r="I143" s="27">
        <v>1452.21</v>
      </c>
      <c r="J143" s="27">
        <v>2860.63</v>
      </c>
      <c r="K143" s="27"/>
      <c r="L143" s="27"/>
      <c r="M143" s="27">
        <f>+$P$5*E143</f>
        <v>42415.095712000002</v>
      </c>
      <c r="N143" s="29">
        <f>SUM(E143:M143)</f>
        <v>170490.04571200002</v>
      </c>
    </row>
    <row r="144" spans="1:14" x14ac:dyDescent="0.25">
      <c r="A144" s="24" t="s">
        <v>422</v>
      </c>
      <c r="B144" s="25" t="s">
        <v>756</v>
      </c>
      <c r="C144" s="26" t="s">
        <v>60</v>
      </c>
      <c r="D144" s="27">
        <v>116274.66</v>
      </c>
      <c r="E144" s="28">
        <f>+D144-F144-G144</f>
        <v>86634.040000000008</v>
      </c>
      <c r="F144" s="28">
        <v>16867.560000000001</v>
      </c>
      <c r="G144" s="27">
        <v>12773.06</v>
      </c>
      <c r="H144" s="27">
        <v>13369.22</v>
      </c>
      <c r="I144" s="27">
        <v>1604.94</v>
      </c>
      <c r="J144" s="27">
        <v>749.96</v>
      </c>
      <c r="K144" s="27"/>
      <c r="L144" s="27">
        <f>+$P$4*E144</f>
        <v>38448.186952000004</v>
      </c>
      <c r="M144" s="27"/>
      <c r="N144" s="29">
        <f>SUM(E144:M144)</f>
        <v>170446.96695199999</v>
      </c>
    </row>
    <row r="145" spans="1:14" x14ac:dyDescent="0.25">
      <c r="A145" s="24" t="s">
        <v>335</v>
      </c>
      <c r="B145" s="25" t="s">
        <v>756</v>
      </c>
      <c r="C145" s="26" t="s">
        <v>60</v>
      </c>
      <c r="D145" s="27">
        <v>111797.96</v>
      </c>
      <c r="E145" s="28">
        <f>+D145-F145-G145</f>
        <v>86640.72</v>
      </c>
      <c r="F145" s="28">
        <v>8824.44</v>
      </c>
      <c r="G145" s="27">
        <v>16332.8</v>
      </c>
      <c r="H145" s="27">
        <v>17595.5</v>
      </c>
      <c r="I145" s="27">
        <v>1458.16</v>
      </c>
      <c r="J145" s="27">
        <v>762.08</v>
      </c>
      <c r="K145" s="27"/>
      <c r="L145" s="27">
        <f>+$P$4*E145</f>
        <v>38451.151535999998</v>
      </c>
      <c r="M145" s="27"/>
      <c r="N145" s="29">
        <f>SUM(E145:M145)</f>
        <v>170064.851536</v>
      </c>
    </row>
    <row r="146" spans="1:14" x14ac:dyDescent="0.25">
      <c r="A146" s="24" t="s">
        <v>190</v>
      </c>
      <c r="B146" s="25" t="s">
        <v>757</v>
      </c>
      <c r="C146" s="26" t="s">
        <v>38</v>
      </c>
      <c r="D146" s="27">
        <v>109750.34</v>
      </c>
      <c r="E146" s="28">
        <f>+D146-F146-G146</f>
        <v>91234.87999999999</v>
      </c>
      <c r="F146" s="28">
        <v>7366.66</v>
      </c>
      <c r="G146" s="27">
        <v>11148.8</v>
      </c>
      <c r="H146" s="27">
        <v>13369.28</v>
      </c>
      <c r="I146" s="27">
        <v>1460.4</v>
      </c>
      <c r="J146" s="27">
        <v>2860.63</v>
      </c>
      <c r="K146" s="27"/>
      <c r="L146" s="27"/>
      <c r="M146" s="27">
        <f>+$P$5*E146</f>
        <v>42415.095711999995</v>
      </c>
      <c r="N146" s="29">
        <f>SUM(E146:M146)</f>
        <v>169855.745712</v>
      </c>
    </row>
    <row r="147" spans="1:14" x14ac:dyDescent="0.25">
      <c r="A147" s="24" t="s">
        <v>198</v>
      </c>
      <c r="B147" s="25" t="s">
        <v>757</v>
      </c>
      <c r="C147" s="26" t="s">
        <v>38</v>
      </c>
      <c r="D147" s="27">
        <v>109545.28</v>
      </c>
      <c r="E147" s="28">
        <f>+D147-F147-G147</f>
        <v>91234.87999999999</v>
      </c>
      <c r="F147" s="28">
        <v>7176.8</v>
      </c>
      <c r="G147" s="27">
        <v>11133.6</v>
      </c>
      <c r="H147" s="27">
        <v>13369.28</v>
      </c>
      <c r="I147" s="27">
        <v>1474.73</v>
      </c>
      <c r="J147" s="27">
        <v>2860.63</v>
      </c>
      <c r="K147" s="27"/>
      <c r="L147" s="27"/>
      <c r="M147" s="27">
        <f>+$P$5*E147</f>
        <v>42415.095711999995</v>
      </c>
      <c r="N147" s="29">
        <f>SUM(E147:M147)</f>
        <v>169665.01571199999</v>
      </c>
    </row>
    <row r="148" spans="1:14" x14ac:dyDescent="0.25">
      <c r="A148" s="24" t="s">
        <v>399</v>
      </c>
      <c r="B148" s="25" t="s">
        <v>756</v>
      </c>
      <c r="C148" s="26" t="s">
        <v>55</v>
      </c>
      <c r="D148" s="27">
        <v>113093.62</v>
      </c>
      <c r="E148" s="28">
        <f>+D148-F148-G148</f>
        <v>86282.19</v>
      </c>
      <c r="F148" s="28">
        <v>12456.68</v>
      </c>
      <c r="G148" s="27">
        <v>14354.75</v>
      </c>
      <c r="H148" s="27">
        <v>15605.98</v>
      </c>
      <c r="I148" s="27">
        <v>1536.57</v>
      </c>
      <c r="J148" s="27">
        <v>754.57</v>
      </c>
      <c r="K148" s="27"/>
      <c r="L148" s="27">
        <f>+$P$4*E148</f>
        <v>38292.035921999995</v>
      </c>
      <c r="M148" s="27"/>
      <c r="N148" s="29">
        <f>SUM(E148:M148)</f>
        <v>169282.775922</v>
      </c>
    </row>
    <row r="149" spans="1:14" x14ac:dyDescent="0.25">
      <c r="A149" s="24" t="s">
        <v>248</v>
      </c>
      <c r="B149" s="25" t="s">
        <v>757</v>
      </c>
      <c r="C149" s="26" t="s">
        <v>27</v>
      </c>
      <c r="D149" s="27">
        <v>108070.72</v>
      </c>
      <c r="E149" s="28">
        <f>+D149-F149-G149</f>
        <v>94030.83</v>
      </c>
      <c r="F149" s="28">
        <v>6180.19</v>
      </c>
      <c r="G149" s="27">
        <v>7859.7</v>
      </c>
      <c r="H149" s="27">
        <v>15606</v>
      </c>
      <c r="I149" s="27">
        <v>1476.78</v>
      </c>
      <c r="J149" s="27">
        <v>300</v>
      </c>
      <c r="K149" s="27"/>
      <c r="L149" s="27"/>
      <c r="M149" s="27">
        <f>+$P$5*E149</f>
        <v>43714.932866999996</v>
      </c>
      <c r="N149" s="29">
        <f>SUM(E149:M149)</f>
        <v>169168.432867</v>
      </c>
    </row>
    <row r="150" spans="1:14" x14ac:dyDescent="0.25">
      <c r="A150" s="24" t="s">
        <v>67</v>
      </c>
      <c r="B150" s="25" t="s">
        <v>757</v>
      </c>
      <c r="C150" s="26" t="s">
        <v>38</v>
      </c>
      <c r="D150" s="27">
        <v>106693.67</v>
      </c>
      <c r="E150" s="28">
        <f>+D150-F150-G150</f>
        <v>91234.880000000005</v>
      </c>
      <c r="F150" s="28">
        <v>4860.4799999999996</v>
      </c>
      <c r="G150" s="27">
        <v>10598.31</v>
      </c>
      <c r="H150" s="27">
        <v>15606</v>
      </c>
      <c r="I150" s="27">
        <v>1398.08</v>
      </c>
      <c r="J150" s="27">
        <v>2860.63</v>
      </c>
      <c r="K150" s="27"/>
      <c r="L150" s="27"/>
      <c r="M150" s="27">
        <f>+$P$5*E150</f>
        <v>42415.095712000002</v>
      </c>
      <c r="N150" s="29">
        <f>SUM(E150:M150)</f>
        <v>168973.47571200001</v>
      </c>
    </row>
    <row r="151" spans="1:14" x14ac:dyDescent="0.25">
      <c r="A151" s="24" t="s">
        <v>126</v>
      </c>
      <c r="B151" s="25" t="s">
        <v>757</v>
      </c>
      <c r="C151" s="26" t="s">
        <v>38</v>
      </c>
      <c r="D151" s="27">
        <v>111113.03</v>
      </c>
      <c r="E151" s="28">
        <f>+D151-F151-G151</f>
        <v>91234.880000000005</v>
      </c>
      <c r="F151" s="28">
        <v>10999.37</v>
      </c>
      <c r="G151" s="27">
        <v>8878.7800000000007</v>
      </c>
      <c r="H151" s="27">
        <v>12869.28</v>
      </c>
      <c r="I151" s="27">
        <v>1569.39</v>
      </c>
      <c r="J151" s="27">
        <v>300</v>
      </c>
      <c r="K151" s="27"/>
      <c r="L151" s="27"/>
      <c r="M151" s="27">
        <f>+$P$5*E151</f>
        <v>42415.095712000002</v>
      </c>
      <c r="N151" s="29">
        <f>SUM(E151:M151)</f>
        <v>168266.79571199999</v>
      </c>
    </row>
    <row r="152" spans="1:14" x14ac:dyDescent="0.25">
      <c r="A152" s="24" t="s">
        <v>479</v>
      </c>
      <c r="B152" s="25" t="s">
        <v>756</v>
      </c>
      <c r="C152" s="26" t="s">
        <v>55</v>
      </c>
      <c r="D152" s="27">
        <v>117838.72</v>
      </c>
      <c r="E152" s="28">
        <f>+D152-F152-G152</f>
        <v>88729.24</v>
      </c>
      <c r="F152" s="28">
        <v>15515.9</v>
      </c>
      <c r="G152" s="27">
        <v>13593.58</v>
      </c>
      <c r="H152" s="27">
        <v>8565.66</v>
      </c>
      <c r="I152" s="27">
        <v>1676.21</v>
      </c>
      <c r="J152" s="27">
        <v>760.17</v>
      </c>
      <c r="K152" s="27"/>
      <c r="L152" s="27">
        <f>+$P$4*E152</f>
        <v>39378.036712000001</v>
      </c>
      <c r="M152" s="27"/>
      <c r="N152" s="29">
        <f>SUM(E152:M152)</f>
        <v>168218.79671200001</v>
      </c>
    </row>
    <row r="153" spans="1:14" x14ac:dyDescent="0.25">
      <c r="A153" s="24" t="s">
        <v>534</v>
      </c>
      <c r="B153" s="25" t="s">
        <v>756</v>
      </c>
      <c r="C153" s="26" t="s">
        <v>60</v>
      </c>
      <c r="D153" s="27">
        <v>113847.34</v>
      </c>
      <c r="E153" s="28">
        <f>+D153-F153-G153</f>
        <v>86904.03</v>
      </c>
      <c r="F153" s="28">
        <v>15100.15</v>
      </c>
      <c r="G153" s="27">
        <v>11843.16</v>
      </c>
      <c r="H153" s="27">
        <v>13369.22</v>
      </c>
      <c r="I153" s="27">
        <v>1569.72</v>
      </c>
      <c r="J153" s="27">
        <v>739.74</v>
      </c>
      <c r="K153" s="27"/>
      <c r="L153" s="27">
        <f>+$P$4*E153</f>
        <v>38568.008513999994</v>
      </c>
      <c r="M153" s="27"/>
      <c r="N153" s="29">
        <f>SUM(E153:M153)</f>
        <v>168094.02851400001</v>
      </c>
    </row>
    <row r="154" spans="1:14" x14ac:dyDescent="0.25">
      <c r="A154" s="24" t="s">
        <v>299</v>
      </c>
      <c r="B154" s="25" t="s">
        <v>758</v>
      </c>
      <c r="C154" s="26" t="s">
        <v>300</v>
      </c>
      <c r="D154" s="27">
        <v>125712.37</v>
      </c>
      <c r="E154" s="28">
        <f>+D154-F154-G154</f>
        <v>125712.37</v>
      </c>
      <c r="F154" s="28"/>
      <c r="G154" s="27"/>
      <c r="H154" s="27">
        <v>13369.22</v>
      </c>
      <c r="I154" s="27">
        <v>9103.2999999999993</v>
      </c>
      <c r="J154" s="27"/>
      <c r="K154" s="27">
        <v>19724.34</v>
      </c>
      <c r="L154" s="27"/>
      <c r="M154" s="27"/>
      <c r="N154" s="29">
        <f>SUM(E154:M154)</f>
        <v>167909.22999999998</v>
      </c>
    </row>
    <row r="155" spans="1:14" x14ac:dyDescent="0.25">
      <c r="A155" s="24" t="s">
        <v>504</v>
      </c>
      <c r="B155" s="25" t="s">
        <v>756</v>
      </c>
      <c r="C155" s="26" t="s">
        <v>60</v>
      </c>
      <c r="D155" s="27">
        <v>121053.51</v>
      </c>
      <c r="E155" s="28">
        <f>+D155-F155-G155</f>
        <v>87956.5</v>
      </c>
      <c r="F155" s="28">
        <v>18955.259999999998</v>
      </c>
      <c r="G155" s="27">
        <v>14141.75</v>
      </c>
      <c r="H155" s="27">
        <v>5266.58</v>
      </c>
      <c r="I155" s="27">
        <v>1725.2</v>
      </c>
      <c r="J155" s="27">
        <v>747.65</v>
      </c>
      <c r="K155" s="27"/>
      <c r="L155" s="27">
        <f>+$P$4*E155</f>
        <v>39035.094699999994</v>
      </c>
      <c r="M155" s="27"/>
      <c r="N155" s="29">
        <f>SUM(E155:M155)</f>
        <v>167828.03469999999</v>
      </c>
    </row>
    <row r="156" spans="1:14" x14ac:dyDescent="0.25">
      <c r="A156" s="24" t="s">
        <v>132</v>
      </c>
      <c r="B156" s="25" t="s">
        <v>757</v>
      </c>
      <c r="C156" s="26" t="s">
        <v>133</v>
      </c>
      <c r="D156" s="27">
        <v>105011.56</v>
      </c>
      <c r="E156" s="28">
        <f>+D156-F156-G156</f>
        <v>95796.83</v>
      </c>
      <c r="F156" s="28">
        <v>69.08</v>
      </c>
      <c r="G156" s="27">
        <v>9145.65</v>
      </c>
      <c r="H156" s="27">
        <v>15606</v>
      </c>
      <c r="I156" s="27">
        <v>1401.86</v>
      </c>
      <c r="J156" s="27">
        <v>1076.44</v>
      </c>
      <c r="K156" s="27"/>
      <c r="L156" s="27"/>
      <c r="M156" s="27">
        <f>+$P$5*E156</f>
        <v>44535.946266999999</v>
      </c>
      <c r="N156" s="29">
        <f>SUM(E156:M156)</f>
        <v>167631.80626700001</v>
      </c>
    </row>
    <row r="157" spans="1:14" x14ac:dyDescent="0.25">
      <c r="A157" s="24" t="s">
        <v>305</v>
      </c>
      <c r="B157" s="25" t="s">
        <v>757</v>
      </c>
      <c r="C157" s="26" t="s">
        <v>38</v>
      </c>
      <c r="D157" s="27">
        <v>106464.44</v>
      </c>
      <c r="E157" s="28">
        <f>+D157-F157-G157</f>
        <v>88890.66</v>
      </c>
      <c r="F157" s="28">
        <v>8574.4500000000007</v>
      </c>
      <c r="G157" s="27">
        <v>8999.33</v>
      </c>
      <c r="H157" s="27">
        <v>15606</v>
      </c>
      <c r="I157" s="27">
        <v>1377.43</v>
      </c>
      <c r="J157" s="27">
        <v>2751.46</v>
      </c>
      <c r="K157" s="27"/>
      <c r="L157" s="27"/>
      <c r="M157" s="27">
        <f>+$P$5*E157</f>
        <v>41325.267833999998</v>
      </c>
      <c r="N157" s="29">
        <f>SUM(E157:M157)</f>
        <v>167524.59783400001</v>
      </c>
    </row>
    <row r="158" spans="1:14" x14ac:dyDescent="0.25">
      <c r="A158" s="24" t="s">
        <v>420</v>
      </c>
      <c r="B158" s="25" t="s">
        <v>756</v>
      </c>
      <c r="C158" s="26" t="s">
        <v>60</v>
      </c>
      <c r="D158" s="27">
        <v>110799.26</v>
      </c>
      <c r="E158" s="28">
        <f>+D158-F158-G158</f>
        <v>87375.689999999988</v>
      </c>
      <c r="F158" s="28">
        <v>8849.0499999999993</v>
      </c>
      <c r="G158" s="27">
        <v>14574.52</v>
      </c>
      <c r="H158" s="27">
        <v>15605.98</v>
      </c>
      <c r="I158" s="27">
        <v>1510.56</v>
      </c>
      <c r="J158" s="27">
        <v>743.77</v>
      </c>
      <c r="K158" s="27"/>
      <c r="L158" s="27">
        <f>+$P$4*E158</f>
        <v>38777.331221999993</v>
      </c>
      <c r="M158" s="27"/>
      <c r="N158" s="29">
        <f>SUM(E158:M158)</f>
        <v>167436.90122199999</v>
      </c>
    </row>
    <row r="159" spans="1:14" x14ac:dyDescent="0.25">
      <c r="A159" s="24" t="s">
        <v>319</v>
      </c>
      <c r="B159" s="25" t="s">
        <v>756</v>
      </c>
      <c r="C159" s="26" t="s">
        <v>60</v>
      </c>
      <c r="D159" s="27">
        <v>113233.47</v>
      </c>
      <c r="E159" s="28">
        <f>+D159-F159-G159</f>
        <v>86658.78</v>
      </c>
      <c r="F159" s="28">
        <v>12126.86</v>
      </c>
      <c r="G159" s="27">
        <v>14447.83</v>
      </c>
      <c r="H159" s="27">
        <v>13369.22</v>
      </c>
      <c r="I159" s="27">
        <v>1551.77</v>
      </c>
      <c r="J159" s="27">
        <v>762.08</v>
      </c>
      <c r="K159" s="27"/>
      <c r="L159" s="27">
        <f>+$P$4*E159</f>
        <v>38459.166563999999</v>
      </c>
      <c r="M159" s="27"/>
      <c r="N159" s="29">
        <f>SUM(E159:M159)</f>
        <v>167375.70656399999</v>
      </c>
    </row>
    <row r="160" spans="1:14" x14ac:dyDescent="0.25">
      <c r="A160" s="24" t="s">
        <v>127</v>
      </c>
      <c r="B160" s="25" t="s">
        <v>757</v>
      </c>
      <c r="C160" s="26" t="s">
        <v>38</v>
      </c>
      <c r="D160" s="27">
        <v>109732.35</v>
      </c>
      <c r="E160" s="28">
        <f>+D160-F160-G160</f>
        <v>91234.880000000019</v>
      </c>
      <c r="F160" s="28">
        <v>9720.9599999999991</v>
      </c>
      <c r="G160" s="27">
        <v>8776.51</v>
      </c>
      <c r="H160" s="27">
        <v>13369.28</v>
      </c>
      <c r="I160" s="27">
        <v>1542.17</v>
      </c>
      <c r="J160" s="27">
        <v>300</v>
      </c>
      <c r="K160" s="27"/>
      <c r="L160" s="27"/>
      <c r="M160" s="27">
        <f>+$P$5*E160</f>
        <v>42415.095712000009</v>
      </c>
      <c r="N160" s="29">
        <f>SUM(E160:M160)</f>
        <v>167358.89571200003</v>
      </c>
    </row>
    <row r="161" spans="1:14" x14ac:dyDescent="0.25">
      <c r="A161" s="24" t="s">
        <v>115</v>
      </c>
      <c r="B161" s="25" t="s">
        <v>756</v>
      </c>
      <c r="C161" s="26" t="s">
        <v>60</v>
      </c>
      <c r="D161" s="27">
        <v>121256.92</v>
      </c>
      <c r="E161" s="28">
        <f>+D161-F161-G161</f>
        <v>72864.75</v>
      </c>
      <c r="F161" s="28">
        <v>2678.61</v>
      </c>
      <c r="G161" s="27">
        <v>45713.56</v>
      </c>
      <c r="H161" s="27">
        <v>11389.34</v>
      </c>
      <c r="I161" s="27">
        <v>1630.13</v>
      </c>
      <c r="J161" s="27">
        <v>668.09</v>
      </c>
      <c r="K161" s="27"/>
      <c r="L161" s="27">
        <f>+$P$4*E161</f>
        <v>32337.376049999999</v>
      </c>
      <c r="M161" s="27"/>
      <c r="N161" s="29">
        <f>SUM(E161:M161)</f>
        <v>167281.85605</v>
      </c>
    </row>
    <row r="162" spans="1:14" x14ac:dyDescent="0.25">
      <c r="A162" s="24" t="s">
        <v>337</v>
      </c>
      <c r="B162" s="25" t="s">
        <v>756</v>
      </c>
      <c r="C162" s="26" t="s">
        <v>60</v>
      </c>
      <c r="D162" s="27">
        <v>113063.76</v>
      </c>
      <c r="E162" s="28">
        <f>+D162-F162-G162</f>
        <v>86680.83</v>
      </c>
      <c r="F162" s="28">
        <v>11987.73</v>
      </c>
      <c r="G162" s="27">
        <v>14395.2</v>
      </c>
      <c r="H162" s="27">
        <v>13369.22</v>
      </c>
      <c r="I162" s="27">
        <v>1558.41</v>
      </c>
      <c r="J162" s="27">
        <v>762.08</v>
      </c>
      <c r="K162" s="27"/>
      <c r="L162" s="27">
        <f>+$P$4*E162</f>
        <v>38468.952354000001</v>
      </c>
      <c r="M162" s="27"/>
      <c r="N162" s="29">
        <f>SUM(E162:M162)</f>
        <v>167222.42235400001</v>
      </c>
    </row>
    <row r="163" spans="1:14" x14ac:dyDescent="0.25">
      <c r="A163" s="24" t="s">
        <v>520</v>
      </c>
      <c r="B163" s="25" t="s">
        <v>756</v>
      </c>
      <c r="C163" s="26" t="s">
        <v>60</v>
      </c>
      <c r="D163" s="27">
        <v>116404.1</v>
      </c>
      <c r="E163" s="28">
        <f>+D163-F163-G163</f>
        <v>87121.180000000008</v>
      </c>
      <c r="F163" s="28">
        <v>16391.34</v>
      </c>
      <c r="G163" s="27">
        <v>12891.58</v>
      </c>
      <c r="H163" s="27">
        <v>9612.48</v>
      </c>
      <c r="I163" s="27">
        <v>1640.55</v>
      </c>
      <c r="J163" s="27">
        <v>742.74</v>
      </c>
      <c r="K163" s="27"/>
      <c r="L163" s="27">
        <f>+$P$4*E163</f>
        <v>38664.379684</v>
      </c>
      <c r="M163" s="27"/>
      <c r="N163" s="29">
        <f>SUM(E163:M163)</f>
        <v>167064.24968400001</v>
      </c>
    </row>
    <row r="164" spans="1:14" x14ac:dyDescent="0.25">
      <c r="A164" s="24" t="s">
        <v>382</v>
      </c>
      <c r="B164" s="25" t="s">
        <v>757</v>
      </c>
      <c r="C164" s="26" t="s">
        <v>38</v>
      </c>
      <c r="D164" s="27">
        <v>105825.18</v>
      </c>
      <c r="E164" s="28">
        <f>+D164-F164-G164</f>
        <v>89256.61</v>
      </c>
      <c r="F164" s="28">
        <v>7605.42</v>
      </c>
      <c r="G164" s="27">
        <v>8963.15</v>
      </c>
      <c r="H164" s="27">
        <v>15606</v>
      </c>
      <c r="I164" s="27">
        <v>1376.14</v>
      </c>
      <c r="J164" s="27">
        <v>2751.46</v>
      </c>
      <c r="K164" s="27"/>
      <c r="L164" s="27"/>
      <c r="M164" s="27">
        <f>+$P$5*E164</f>
        <v>41495.397988999997</v>
      </c>
      <c r="N164" s="29">
        <f>SUM(E164:M164)</f>
        <v>167054.17798899999</v>
      </c>
    </row>
    <row r="165" spans="1:14" x14ac:dyDescent="0.25">
      <c r="A165" s="24" t="s">
        <v>191</v>
      </c>
      <c r="B165" s="25" t="s">
        <v>757</v>
      </c>
      <c r="C165" s="26" t="s">
        <v>38</v>
      </c>
      <c r="D165" s="27">
        <v>109382.36</v>
      </c>
      <c r="E165" s="28">
        <f>+D165-F165-G165</f>
        <v>91234.87999999999</v>
      </c>
      <c r="F165" s="28">
        <v>9720.9599999999991</v>
      </c>
      <c r="G165" s="27">
        <v>8426.52</v>
      </c>
      <c r="H165" s="27">
        <v>13369.28</v>
      </c>
      <c r="I165" s="27">
        <v>1518.28</v>
      </c>
      <c r="J165" s="27">
        <v>300</v>
      </c>
      <c r="K165" s="27"/>
      <c r="L165" s="27"/>
      <c r="M165" s="27">
        <f>+$P$5*E165</f>
        <v>42415.095711999995</v>
      </c>
      <c r="N165" s="29">
        <f>SUM(E165:M165)</f>
        <v>166985.01571199999</v>
      </c>
    </row>
    <row r="166" spans="1:14" x14ac:dyDescent="0.25">
      <c r="A166" s="24" t="s">
        <v>470</v>
      </c>
      <c r="B166" s="25" t="s">
        <v>756</v>
      </c>
      <c r="C166" s="26" t="s">
        <v>60</v>
      </c>
      <c r="D166" s="27">
        <v>112705.51</v>
      </c>
      <c r="E166" s="28">
        <f>+D166-F166-G166</f>
        <v>86635.979999999981</v>
      </c>
      <c r="F166" s="28">
        <v>12558.6</v>
      </c>
      <c r="G166" s="27">
        <v>13510.93</v>
      </c>
      <c r="H166" s="27">
        <v>13369.22</v>
      </c>
      <c r="I166" s="27">
        <v>1605.42</v>
      </c>
      <c r="J166" s="27">
        <v>747.96</v>
      </c>
      <c r="K166" s="27"/>
      <c r="L166" s="27">
        <f>+$P$4*E166</f>
        <v>38449.047923999991</v>
      </c>
      <c r="M166" s="27"/>
      <c r="N166" s="29">
        <f>SUM(E166:M166)</f>
        <v>166877.15792399997</v>
      </c>
    </row>
    <row r="167" spans="1:14" x14ac:dyDescent="0.25">
      <c r="A167" s="24" t="s">
        <v>292</v>
      </c>
      <c r="B167" s="25" t="s">
        <v>757</v>
      </c>
      <c r="C167" s="26" t="s">
        <v>38</v>
      </c>
      <c r="D167" s="27">
        <v>104824.97</v>
      </c>
      <c r="E167" s="28">
        <f>+D167-F167-G167</f>
        <v>91051.03</v>
      </c>
      <c r="F167" s="28">
        <v>4923.76</v>
      </c>
      <c r="G167" s="27">
        <v>8850.18</v>
      </c>
      <c r="H167" s="27">
        <v>15606</v>
      </c>
      <c r="I167" s="27">
        <v>1373.77</v>
      </c>
      <c r="J167" s="27">
        <v>2691.66</v>
      </c>
      <c r="K167" s="27"/>
      <c r="L167" s="27"/>
      <c r="M167" s="27">
        <f>+$P$5*E167</f>
        <v>42329.623846999995</v>
      </c>
      <c r="N167" s="29">
        <f>SUM(E167:M167)</f>
        <v>166826.023847</v>
      </c>
    </row>
    <row r="168" spans="1:14" x14ac:dyDescent="0.25">
      <c r="A168" s="24" t="s">
        <v>510</v>
      </c>
      <c r="B168" s="25" t="s">
        <v>756</v>
      </c>
      <c r="C168" s="26" t="s">
        <v>60</v>
      </c>
      <c r="D168" s="27">
        <v>109647.15</v>
      </c>
      <c r="E168" s="28">
        <f>+D168-F168-G168</f>
        <v>87170.43</v>
      </c>
      <c r="F168" s="28">
        <v>10249.76</v>
      </c>
      <c r="G168" s="27">
        <v>12226.96</v>
      </c>
      <c r="H168" s="27">
        <v>15605.98</v>
      </c>
      <c r="I168" s="27">
        <v>1508.37</v>
      </c>
      <c r="J168" s="27">
        <v>743</v>
      </c>
      <c r="K168" s="27"/>
      <c r="L168" s="27">
        <f>+$P$4*E168</f>
        <v>38686.236833999996</v>
      </c>
      <c r="M168" s="27"/>
      <c r="N168" s="29">
        <f>SUM(E168:M168)</f>
        <v>166190.73683399998</v>
      </c>
    </row>
    <row r="169" spans="1:14" x14ac:dyDescent="0.25">
      <c r="A169" s="24" t="s">
        <v>459</v>
      </c>
      <c r="B169" s="25" t="s">
        <v>756</v>
      </c>
      <c r="C169" s="26" t="s">
        <v>60</v>
      </c>
      <c r="D169" s="27">
        <v>119974.51</v>
      </c>
      <c r="E169" s="28">
        <f>+D169-F169-G169</f>
        <v>86642.01999999999</v>
      </c>
      <c r="F169" s="28">
        <v>20721.689999999999</v>
      </c>
      <c r="G169" s="27">
        <v>12610.8</v>
      </c>
      <c r="H169" s="27">
        <v>5266.58</v>
      </c>
      <c r="I169" s="27">
        <v>1704.31</v>
      </c>
      <c r="J169" s="27">
        <v>747.96</v>
      </c>
      <c r="K169" s="27"/>
      <c r="L169" s="27">
        <f>+$P$4*E169</f>
        <v>38451.728475999989</v>
      </c>
      <c r="M169" s="27"/>
      <c r="N169" s="29">
        <f>SUM(E169:M169)</f>
        <v>166145.088476</v>
      </c>
    </row>
    <row r="170" spans="1:14" x14ac:dyDescent="0.25">
      <c r="A170" s="24" t="s">
        <v>492</v>
      </c>
      <c r="B170" s="25" t="s">
        <v>756</v>
      </c>
      <c r="C170" s="26" t="s">
        <v>60</v>
      </c>
      <c r="D170" s="27">
        <v>115278.23</v>
      </c>
      <c r="E170" s="28">
        <f>+D170-F170-G170</f>
        <v>87189.33</v>
      </c>
      <c r="F170" s="28">
        <v>15708.29</v>
      </c>
      <c r="G170" s="27">
        <v>12380.61</v>
      </c>
      <c r="H170" s="27">
        <v>9612.48</v>
      </c>
      <c r="I170" s="27">
        <v>1637.75</v>
      </c>
      <c r="J170" s="27">
        <v>743.76</v>
      </c>
      <c r="K170" s="27"/>
      <c r="L170" s="27">
        <f>+$P$4*E170</f>
        <v>38694.624653999999</v>
      </c>
      <c r="M170" s="27"/>
      <c r="N170" s="29">
        <f>SUM(E170:M170)</f>
        <v>165966.84465399999</v>
      </c>
    </row>
    <row r="171" spans="1:14" x14ac:dyDescent="0.25">
      <c r="A171" s="24" t="s">
        <v>245</v>
      </c>
      <c r="B171" s="25" t="s">
        <v>757</v>
      </c>
      <c r="C171" s="26" t="s">
        <v>38</v>
      </c>
      <c r="D171" s="27">
        <v>105848.97</v>
      </c>
      <c r="E171" s="28">
        <f>+D171-F171-G171</f>
        <v>91234.87000000001</v>
      </c>
      <c r="F171" s="28">
        <v>4860.4799999999996</v>
      </c>
      <c r="G171" s="27">
        <v>9753.6200000000008</v>
      </c>
      <c r="H171" s="27">
        <v>13369.28</v>
      </c>
      <c r="I171" s="27">
        <v>1427.19</v>
      </c>
      <c r="J171" s="27">
        <v>2813.21</v>
      </c>
      <c r="K171" s="27"/>
      <c r="L171" s="27"/>
      <c r="M171" s="27">
        <f>+$P$5*E171</f>
        <v>42415.091063</v>
      </c>
      <c r="N171" s="29">
        <f>SUM(E171:M171)</f>
        <v>165873.74106299999</v>
      </c>
    </row>
    <row r="172" spans="1:14" x14ac:dyDescent="0.25">
      <c r="A172" s="24" t="s">
        <v>506</v>
      </c>
      <c r="B172" s="25" t="s">
        <v>756</v>
      </c>
      <c r="C172" s="26" t="s">
        <v>60</v>
      </c>
      <c r="D172" s="27">
        <v>109374.04</v>
      </c>
      <c r="E172" s="28">
        <f>+D172-F172-G172</f>
        <v>87000.18</v>
      </c>
      <c r="F172" s="28">
        <v>10210.36</v>
      </c>
      <c r="G172" s="27">
        <v>12163.5</v>
      </c>
      <c r="H172" s="27">
        <v>15605.98</v>
      </c>
      <c r="I172" s="27">
        <v>1504.45</v>
      </c>
      <c r="J172" s="27">
        <v>747.65</v>
      </c>
      <c r="K172" s="27"/>
      <c r="L172" s="27">
        <f>+$P$4*E172</f>
        <v>38610.679883999997</v>
      </c>
      <c r="M172" s="27"/>
      <c r="N172" s="29">
        <f>SUM(E172:M172)</f>
        <v>165842.79988399998</v>
      </c>
    </row>
    <row r="173" spans="1:14" x14ac:dyDescent="0.25">
      <c r="A173" s="24" t="s">
        <v>264</v>
      </c>
      <c r="B173" s="25" t="s">
        <v>756</v>
      </c>
      <c r="C173" s="26" t="s">
        <v>60</v>
      </c>
      <c r="D173" s="27">
        <v>109495.88</v>
      </c>
      <c r="E173" s="28">
        <f>+D173-F173-G173</f>
        <v>86619.180000000008</v>
      </c>
      <c r="F173" s="28">
        <v>8046.59</v>
      </c>
      <c r="G173" s="27">
        <v>14830.11</v>
      </c>
      <c r="H173" s="27">
        <v>15605.98</v>
      </c>
      <c r="I173" s="27">
        <v>1506.2</v>
      </c>
      <c r="J173" s="27">
        <v>762.08</v>
      </c>
      <c r="K173" s="27"/>
      <c r="L173" s="27">
        <f>+$P$4*E173</f>
        <v>38441.592084000004</v>
      </c>
      <c r="M173" s="27"/>
      <c r="N173" s="29">
        <f>SUM(E173:M173)</f>
        <v>165811.73208400002</v>
      </c>
    </row>
    <row r="174" spans="1:14" x14ac:dyDescent="0.25">
      <c r="A174" s="24" t="s">
        <v>491</v>
      </c>
      <c r="B174" s="25" t="s">
        <v>756</v>
      </c>
      <c r="C174" s="26" t="s">
        <v>60</v>
      </c>
      <c r="D174" s="27">
        <v>115201.59</v>
      </c>
      <c r="E174" s="28">
        <f>+D174-F174-G174</f>
        <v>86631.180000000008</v>
      </c>
      <c r="F174" s="28">
        <v>15569.93</v>
      </c>
      <c r="G174" s="27">
        <v>13000.48</v>
      </c>
      <c r="H174" s="27">
        <v>9612.48</v>
      </c>
      <c r="I174" s="27">
        <v>1570.59</v>
      </c>
      <c r="J174" s="27">
        <v>743.76</v>
      </c>
      <c r="K174" s="27"/>
      <c r="L174" s="27">
        <f>+$P$4*E174</f>
        <v>38446.917684</v>
      </c>
      <c r="M174" s="27"/>
      <c r="N174" s="29">
        <f>SUM(E174:M174)</f>
        <v>165575.337684</v>
      </c>
    </row>
    <row r="175" spans="1:14" x14ac:dyDescent="0.25">
      <c r="A175" s="24" t="s">
        <v>521</v>
      </c>
      <c r="B175" s="25" t="s">
        <v>756</v>
      </c>
      <c r="C175" s="26" t="s">
        <v>60</v>
      </c>
      <c r="D175" s="27">
        <v>111355.88</v>
      </c>
      <c r="E175" s="28">
        <f>+D175-F175-G175</f>
        <v>86857.36</v>
      </c>
      <c r="F175" s="28">
        <v>11917.66</v>
      </c>
      <c r="G175" s="27">
        <v>12580.86</v>
      </c>
      <c r="H175" s="27">
        <v>13369.22</v>
      </c>
      <c r="I175" s="27">
        <v>1547.59</v>
      </c>
      <c r="J175" s="27">
        <v>742.74</v>
      </c>
      <c r="K175" s="27"/>
      <c r="L175" s="27">
        <f>+$P$4*E175</f>
        <v>38547.296367999996</v>
      </c>
      <c r="M175" s="27"/>
      <c r="N175" s="29">
        <f>SUM(E175:M175)</f>
        <v>165562.726368</v>
      </c>
    </row>
    <row r="176" spans="1:14" x14ac:dyDescent="0.25">
      <c r="A176" s="24" t="s">
        <v>323</v>
      </c>
      <c r="B176" s="25" t="s">
        <v>762</v>
      </c>
      <c r="C176" s="26" t="s">
        <v>31</v>
      </c>
      <c r="D176" s="27">
        <v>126466.08</v>
      </c>
      <c r="E176" s="28">
        <f>+D176-F176-G176</f>
        <v>60434.810000000012</v>
      </c>
      <c r="F176" s="28">
        <v>56849.29</v>
      </c>
      <c r="G176" s="27">
        <v>9181.98</v>
      </c>
      <c r="H176" s="27">
        <v>9612.48</v>
      </c>
      <c r="I176" s="27">
        <v>9162.44</v>
      </c>
      <c r="J176" s="27">
        <v>338</v>
      </c>
      <c r="K176" s="27">
        <v>19877.18</v>
      </c>
      <c r="L176" s="27"/>
      <c r="M176" s="27"/>
      <c r="N176" s="29">
        <f>SUM(E176:M176)</f>
        <v>165456.18</v>
      </c>
    </row>
    <row r="177" spans="1:14" x14ac:dyDescent="0.25">
      <c r="A177" s="24" t="s">
        <v>324</v>
      </c>
      <c r="B177" s="25" t="s">
        <v>756</v>
      </c>
      <c r="C177" s="26" t="s">
        <v>60</v>
      </c>
      <c r="D177" s="27">
        <v>108853.84</v>
      </c>
      <c r="E177" s="28">
        <f>+D177-F177-G177</f>
        <v>87107</v>
      </c>
      <c r="F177" s="28">
        <v>7621.52</v>
      </c>
      <c r="G177" s="27">
        <v>14125.32</v>
      </c>
      <c r="H177" s="27">
        <v>15605.98</v>
      </c>
      <c r="I177" s="27">
        <v>1496.77</v>
      </c>
      <c r="J177" s="27">
        <v>762.08</v>
      </c>
      <c r="K177" s="27"/>
      <c r="L177" s="27">
        <f>+$P$4*E177</f>
        <v>38658.086599999995</v>
      </c>
      <c r="M177" s="27"/>
      <c r="N177" s="29">
        <f>SUM(E177:M177)</f>
        <v>165376.75659999999</v>
      </c>
    </row>
    <row r="178" spans="1:14" x14ac:dyDescent="0.25">
      <c r="A178" s="24" t="s">
        <v>162</v>
      </c>
      <c r="B178" s="25" t="s">
        <v>756</v>
      </c>
      <c r="C178" s="26" t="s">
        <v>60</v>
      </c>
      <c r="D178" s="27">
        <v>108899.48</v>
      </c>
      <c r="E178" s="28">
        <f>+D178-F178-G178</f>
        <v>86623.98</v>
      </c>
      <c r="F178" s="28">
        <v>5109.7700000000004</v>
      </c>
      <c r="G178" s="27">
        <v>17165.73</v>
      </c>
      <c r="H178" s="27">
        <v>15605.98</v>
      </c>
      <c r="I178" s="27">
        <v>1497.58</v>
      </c>
      <c r="J178" s="27">
        <v>776.92</v>
      </c>
      <c r="K178" s="27"/>
      <c r="L178" s="27">
        <f>+$P$4*E178</f>
        <v>38443.722323999995</v>
      </c>
      <c r="M178" s="27"/>
      <c r="N178" s="29">
        <f>SUM(E178:M178)</f>
        <v>165223.68232399999</v>
      </c>
    </row>
    <row r="179" spans="1:14" x14ac:dyDescent="0.25">
      <c r="A179" s="24" t="s">
        <v>445</v>
      </c>
      <c r="B179" s="25" t="s">
        <v>752</v>
      </c>
      <c r="C179" s="26" t="s">
        <v>446</v>
      </c>
      <c r="D179" s="27">
        <v>121485.63</v>
      </c>
      <c r="E179" s="28">
        <f>+D179-F179-G179</f>
        <v>107605.64</v>
      </c>
      <c r="F179" s="28">
        <v>9196.7900000000009</v>
      </c>
      <c r="G179" s="27">
        <v>4683.2</v>
      </c>
      <c r="H179" s="27">
        <v>13369.22</v>
      </c>
      <c r="I179" s="27">
        <v>8640.93</v>
      </c>
      <c r="J179" s="27">
        <v>2330.4</v>
      </c>
      <c r="K179" s="27">
        <v>18783.13</v>
      </c>
      <c r="L179" s="27"/>
      <c r="M179" s="27"/>
      <c r="N179" s="29">
        <f>SUM(E179:M179)</f>
        <v>164609.30999999997</v>
      </c>
    </row>
    <row r="180" spans="1:14" x14ac:dyDescent="0.25">
      <c r="A180" s="24" t="s">
        <v>129</v>
      </c>
      <c r="B180" s="25" t="s">
        <v>757</v>
      </c>
      <c r="C180" s="26" t="s">
        <v>130</v>
      </c>
      <c r="D180" s="27">
        <v>104458.95</v>
      </c>
      <c r="E180" s="28">
        <f>+D180-F180-G180</f>
        <v>95796.82</v>
      </c>
      <c r="F180" s="28">
        <v>276.33999999999997</v>
      </c>
      <c r="G180" s="27">
        <v>8385.7900000000009</v>
      </c>
      <c r="H180" s="27">
        <v>13369.28</v>
      </c>
      <c r="I180" s="27">
        <v>1468.17</v>
      </c>
      <c r="J180" s="27">
        <v>300</v>
      </c>
      <c r="K180" s="27"/>
      <c r="L180" s="27"/>
      <c r="M180" s="27">
        <f>+$P$5*E180</f>
        <v>44535.941618000004</v>
      </c>
      <c r="N180" s="29">
        <f>SUM(E180:M180)</f>
        <v>164132.34161800001</v>
      </c>
    </row>
    <row r="181" spans="1:14" x14ac:dyDescent="0.25">
      <c r="A181" s="24" t="s">
        <v>230</v>
      </c>
      <c r="B181" s="25" t="s">
        <v>756</v>
      </c>
      <c r="C181" s="26" t="s">
        <v>60</v>
      </c>
      <c r="D181" s="27">
        <v>109953.34</v>
      </c>
      <c r="E181" s="28">
        <f>+D181-F181-G181</f>
        <v>86714.77</v>
      </c>
      <c r="F181" s="28">
        <v>7172.65</v>
      </c>
      <c r="G181" s="27">
        <v>16065.92</v>
      </c>
      <c r="H181" s="27">
        <v>13369.22</v>
      </c>
      <c r="I181" s="27">
        <v>1514.5</v>
      </c>
      <c r="J181" s="27">
        <v>776.6</v>
      </c>
      <c r="K181" s="27"/>
      <c r="L181" s="27">
        <f>+$P$4*E181</f>
        <v>38484.014925999996</v>
      </c>
      <c r="M181" s="27"/>
      <c r="N181" s="29">
        <f>SUM(E181:M181)</f>
        <v>164097.67492600001</v>
      </c>
    </row>
    <row r="182" spans="1:14" x14ac:dyDescent="0.25">
      <c r="A182" s="24" t="s">
        <v>282</v>
      </c>
      <c r="B182" s="25" t="s">
        <v>757</v>
      </c>
      <c r="C182" s="26" t="s">
        <v>38</v>
      </c>
      <c r="D182" s="27">
        <v>107784.55</v>
      </c>
      <c r="E182" s="28">
        <f>+D182-F182-G182</f>
        <v>91234.880000000005</v>
      </c>
      <c r="F182" s="28">
        <v>7417.29</v>
      </c>
      <c r="G182" s="27">
        <v>9132.3799999999992</v>
      </c>
      <c r="H182" s="27">
        <v>9612.56</v>
      </c>
      <c r="I182" s="27">
        <v>1470.83</v>
      </c>
      <c r="J182" s="27">
        <v>2813.21</v>
      </c>
      <c r="K182" s="27"/>
      <c r="L182" s="27"/>
      <c r="M182" s="27">
        <f>+$P$5*E182</f>
        <v>42415.095712000002</v>
      </c>
      <c r="N182" s="29">
        <f>SUM(E182:M182)</f>
        <v>164096.245712</v>
      </c>
    </row>
    <row r="183" spans="1:14" x14ac:dyDescent="0.25">
      <c r="A183" s="24" t="s">
        <v>221</v>
      </c>
      <c r="B183" s="25" t="s">
        <v>756</v>
      </c>
      <c r="C183" s="26" t="s">
        <v>60</v>
      </c>
      <c r="D183" s="27">
        <v>109911.02</v>
      </c>
      <c r="E183" s="28">
        <f>+D183-F183-G183</f>
        <v>86623.98</v>
      </c>
      <c r="F183" s="28">
        <v>6085.52</v>
      </c>
      <c r="G183" s="27">
        <v>17201.52</v>
      </c>
      <c r="H183" s="27">
        <v>13369.22</v>
      </c>
      <c r="I183" s="27">
        <v>1549.8</v>
      </c>
      <c r="J183" s="27">
        <v>776.6</v>
      </c>
      <c r="K183" s="27"/>
      <c r="L183" s="27">
        <f>+$P$4*E183</f>
        <v>38443.722323999995</v>
      </c>
      <c r="M183" s="27"/>
      <c r="N183" s="29">
        <f>SUM(E183:M183)</f>
        <v>164050.36232400002</v>
      </c>
    </row>
    <row r="184" spans="1:14" x14ac:dyDescent="0.25">
      <c r="A184" s="24" t="s">
        <v>346</v>
      </c>
      <c r="B184" s="25" t="s">
        <v>756</v>
      </c>
      <c r="C184" s="26" t="s">
        <v>60</v>
      </c>
      <c r="D184" s="27">
        <v>107737.26</v>
      </c>
      <c r="E184" s="28">
        <f>+D184-F184-G184</f>
        <v>86637.18</v>
      </c>
      <c r="F184" s="28">
        <v>6929.03</v>
      </c>
      <c r="G184" s="27">
        <v>14171.05</v>
      </c>
      <c r="H184" s="27">
        <v>15605.98</v>
      </c>
      <c r="I184" s="27">
        <v>1480.69</v>
      </c>
      <c r="J184" s="27">
        <v>762.08</v>
      </c>
      <c r="K184" s="27"/>
      <c r="L184" s="27">
        <f>+$P$4*E184</f>
        <v>38449.580483999991</v>
      </c>
      <c r="M184" s="27"/>
      <c r="N184" s="29">
        <f>SUM(E184:M184)</f>
        <v>164035.59048399999</v>
      </c>
    </row>
    <row r="185" spans="1:14" x14ac:dyDescent="0.25">
      <c r="A185" s="24" t="s">
        <v>266</v>
      </c>
      <c r="B185" s="25" t="s">
        <v>756</v>
      </c>
      <c r="C185" s="26" t="s">
        <v>60</v>
      </c>
      <c r="D185" s="27">
        <v>107706.67</v>
      </c>
      <c r="E185" s="28">
        <f>+D185-F185-G185</f>
        <v>86619.18</v>
      </c>
      <c r="F185" s="28">
        <v>5875.24</v>
      </c>
      <c r="G185" s="27">
        <v>15212.25</v>
      </c>
      <c r="H185" s="27">
        <v>15605.98</v>
      </c>
      <c r="I185" s="27">
        <v>1470.09</v>
      </c>
      <c r="J185" s="27">
        <v>762.08</v>
      </c>
      <c r="K185" s="27"/>
      <c r="L185" s="27">
        <f>+$P$4*E185</f>
        <v>38441.592083999996</v>
      </c>
      <c r="M185" s="27"/>
      <c r="N185" s="29">
        <f>SUM(E185:M185)</f>
        <v>163986.41208399998</v>
      </c>
    </row>
    <row r="186" spans="1:14" x14ac:dyDescent="0.25">
      <c r="A186" s="24" t="s">
        <v>555</v>
      </c>
      <c r="B186" s="25" t="s">
        <v>756</v>
      </c>
      <c r="C186" s="26" t="s">
        <v>60</v>
      </c>
      <c r="D186" s="27">
        <v>109624.34</v>
      </c>
      <c r="E186" s="28">
        <f>+D186-F186-G186</f>
        <v>87238.219999999987</v>
      </c>
      <c r="F186" s="28">
        <v>5669.49</v>
      </c>
      <c r="G186" s="27">
        <v>16716.63</v>
      </c>
      <c r="H186" s="27">
        <v>13369.22</v>
      </c>
      <c r="I186" s="27">
        <v>1546.16</v>
      </c>
      <c r="J186" s="27">
        <v>726.73</v>
      </c>
      <c r="K186" s="27"/>
      <c r="L186" s="27">
        <f>+$P$4*E186</f>
        <v>38716.32203599999</v>
      </c>
      <c r="M186" s="27"/>
      <c r="N186" s="29">
        <f>SUM(E186:M186)</f>
        <v>163982.77203599998</v>
      </c>
    </row>
    <row r="187" spans="1:14" x14ac:dyDescent="0.25">
      <c r="A187" s="24" t="s">
        <v>293</v>
      </c>
      <c r="B187" s="25" t="s">
        <v>757</v>
      </c>
      <c r="C187" s="26" t="s">
        <v>38</v>
      </c>
      <c r="D187" s="27">
        <v>103786.28</v>
      </c>
      <c r="E187" s="28">
        <f>+D187-F187-G187</f>
        <v>91234.87999999999</v>
      </c>
      <c r="F187" s="28">
        <v>3645.35</v>
      </c>
      <c r="G187" s="27">
        <v>8906.0499999999993</v>
      </c>
      <c r="H187" s="27">
        <v>13369.28</v>
      </c>
      <c r="I187" s="27">
        <v>1397.96</v>
      </c>
      <c r="J187" s="27">
        <v>2813.21</v>
      </c>
      <c r="K187" s="27"/>
      <c r="L187" s="27"/>
      <c r="M187" s="27">
        <f>+$P$5*E187</f>
        <v>42415.095711999995</v>
      </c>
      <c r="N187" s="29">
        <f>SUM(E187:M187)</f>
        <v>163781.82571200002</v>
      </c>
    </row>
    <row r="188" spans="1:14" x14ac:dyDescent="0.25">
      <c r="A188" s="24" t="s">
        <v>111</v>
      </c>
      <c r="B188" s="25" t="s">
        <v>756</v>
      </c>
      <c r="C188" s="26" t="s">
        <v>60</v>
      </c>
      <c r="D188" s="27">
        <v>109532.94</v>
      </c>
      <c r="E188" s="28">
        <f>+D188-F188-G188</f>
        <v>86619.180000000008</v>
      </c>
      <c r="F188" s="28">
        <v>6123.78</v>
      </c>
      <c r="G188" s="27">
        <v>16789.98</v>
      </c>
      <c r="H188" s="27">
        <v>13369.22</v>
      </c>
      <c r="I188" s="27">
        <v>1559.39</v>
      </c>
      <c r="J188" s="27">
        <v>776.92</v>
      </c>
      <c r="K188" s="27"/>
      <c r="L188" s="27">
        <f>+$P$4*E188</f>
        <v>38441.592084000004</v>
      </c>
      <c r="M188" s="27"/>
      <c r="N188" s="29">
        <f>SUM(E188:M188)</f>
        <v>163680.062084</v>
      </c>
    </row>
    <row r="189" spans="1:14" x14ac:dyDescent="0.25">
      <c r="A189" s="24" t="s">
        <v>54</v>
      </c>
      <c r="B189" s="25" t="s">
        <v>756</v>
      </c>
      <c r="C189" s="26" t="s">
        <v>55</v>
      </c>
      <c r="D189" s="27">
        <v>117749.02</v>
      </c>
      <c r="E189" s="28">
        <f>+D189-F189-G189</f>
        <v>71189.320000000007</v>
      </c>
      <c r="F189" s="28">
        <v>1753.17</v>
      </c>
      <c r="G189" s="27">
        <v>44806.53</v>
      </c>
      <c r="H189" s="27">
        <v>12004.6</v>
      </c>
      <c r="I189" s="27">
        <v>1616.21</v>
      </c>
      <c r="J189" s="27">
        <v>658.94</v>
      </c>
      <c r="K189" s="27"/>
      <c r="L189" s="27">
        <f>+$P$4*E189</f>
        <v>31593.820216</v>
      </c>
      <c r="M189" s="27"/>
      <c r="N189" s="29">
        <f>SUM(E189:M189)</f>
        <v>163622.59021600001</v>
      </c>
    </row>
    <row r="190" spans="1:14" x14ac:dyDescent="0.25">
      <c r="A190" s="24" t="s">
        <v>172</v>
      </c>
      <c r="B190" s="25" t="s">
        <v>763</v>
      </c>
      <c r="C190" s="26" t="s">
        <v>173</v>
      </c>
      <c r="D190" s="27">
        <v>122038.81</v>
      </c>
      <c r="E190" s="28">
        <f>+D190-F190-G190</f>
        <v>122038.81</v>
      </c>
      <c r="F190" s="28"/>
      <c r="G190" s="27"/>
      <c r="H190" s="27">
        <v>13369.22</v>
      </c>
      <c r="I190" s="27">
        <v>8816.35</v>
      </c>
      <c r="J190" s="27">
        <v>207</v>
      </c>
      <c r="K190" s="27">
        <v>19147.919999999998</v>
      </c>
      <c r="L190" s="27"/>
      <c r="M190" s="27"/>
      <c r="N190" s="29">
        <f>SUM(E190:M190)</f>
        <v>163579.29999999999</v>
      </c>
    </row>
    <row r="191" spans="1:14" x14ac:dyDescent="0.25">
      <c r="A191" s="24" t="s">
        <v>78</v>
      </c>
      <c r="B191" s="25" t="s">
        <v>756</v>
      </c>
      <c r="C191" s="26" t="s">
        <v>60</v>
      </c>
      <c r="D191" s="27">
        <v>110886.32</v>
      </c>
      <c r="E191" s="28">
        <f>+D191-F191-G191</f>
        <v>86621.580000000016</v>
      </c>
      <c r="F191" s="28">
        <v>8058.29</v>
      </c>
      <c r="G191" s="27">
        <v>16206.45</v>
      </c>
      <c r="H191" s="27">
        <v>11809.98</v>
      </c>
      <c r="I191" s="27">
        <v>1552.95</v>
      </c>
      <c r="J191" s="27">
        <v>776.92</v>
      </c>
      <c r="K191" s="27"/>
      <c r="L191" s="27">
        <f>+$P$4*E191</f>
        <v>38442.657204000003</v>
      </c>
      <c r="M191" s="27"/>
      <c r="N191" s="29">
        <f>SUM(E191:M191)</f>
        <v>163468.827204</v>
      </c>
    </row>
    <row r="192" spans="1:14" x14ac:dyDescent="0.25">
      <c r="A192" s="24" t="s">
        <v>466</v>
      </c>
      <c r="B192" s="25" t="s">
        <v>752</v>
      </c>
      <c r="C192" s="26" t="s">
        <v>467</v>
      </c>
      <c r="D192" s="27">
        <v>129239.28</v>
      </c>
      <c r="E192" s="28">
        <f>+D192-F192-G192</f>
        <v>124877.75999999999</v>
      </c>
      <c r="F192" s="28"/>
      <c r="G192" s="27">
        <v>4361.5200000000004</v>
      </c>
      <c r="H192" s="27">
        <v>5266.58</v>
      </c>
      <c r="I192" s="27">
        <v>9110.74</v>
      </c>
      <c r="J192" s="27"/>
      <c r="K192" s="27">
        <v>19805.150000000001</v>
      </c>
      <c r="L192" s="27"/>
      <c r="M192" s="27"/>
      <c r="N192" s="29">
        <f>SUM(E192:M192)</f>
        <v>163421.74999999997</v>
      </c>
    </row>
    <row r="193" spans="1:14" x14ac:dyDescent="0.25">
      <c r="A193" s="24" t="s">
        <v>353</v>
      </c>
      <c r="B193" s="25" t="s">
        <v>757</v>
      </c>
      <c r="C193" s="26" t="s">
        <v>38</v>
      </c>
      <c r="D193" s="27">
        <v>105455.49</v>
      </c>
      <c r="E193" s="28">
        <f>+D193-F193-G193</f>
        <v>90426.27</v>
      </c>
      <c r="F193" s="28">
        <v>7701.17</v>
      </c>
      <c r="G193" s="27">
        <v>7328.05</v>
      </c>
      <c r="H193" s="27">
        <v>13369.28</v>
      </c>
      <c r="I193" s="27">
        <v>1397.48</v>
      </c>
      <c r="J193" s="27">
        <v>1040.3800000000001</v>
      </c>
      <c r="K193" s="27"/>
      <c r="L193" s="27"/>
      <c r="M193" s="27">
        <f>+$P$5*E193</f>
        <v>42039.172922999998</v>
      </c>
      <c r="N193" s="29">
        <f>SUM(E193:M193)</f>
        <v>163301.80292300001</v>
      </c>
    </row>
    <row r="194" spans="1:14" x14ac:dyDescent="0.25">
      <c r="A194" s="24" t="s">
        <v>430</v>
      </c>
      <c r="B194" s="25" t="s">
        <v>756</v>
      </c>
      <c r="C194" s="26" t="s">
        <v>60</v>
      </c>
      <c r="D194" s="27">
        <v>117142.64</v>
      </c>
      <c r="E194" s="28">
        <f>+D194-F194-G194</f>
        <v>86647.98000000001</v>
      </c>
      <c r="F194" s="28">
        <v>16814.54</v>
      </c>
      <c r="G194" s="27">
        <v>13680.12</v>
      </c>
      <c r="H194" s="27">
        <v>5266.58</v>
      </c>
      <c r="I194" s="27">
        <v>1685.49</v>
      </c>
      <c r="J194" s="27">
        <v>749.96</v>
      </c>
      <c r="K194" s="27"/>
      <c r="L194" s="27">
        <f>+$P$4*E194</f>
        <v>38454.373524000002</v>
      </c>
      <c r="M194" s="27"/>
      <c r="N194" s="29">
        <f>SUM(E194:M194)</f>
        <v>163299.04352400004</v>
      </c>
    </row>
    <row r="195" spans="1:14" x14ac:dyDescent="0.25">
      <c r="A195" s="24" t="s">
        <v>587</v>
      </c>
      <c r="B195" s="25" t="s">
        <v>756</v>
      </c>
      <c r="C195" s="26" t="s">
        <v>60</v>
      </c>
      <c r="D195" s="27">
        <v>108635.58</v>
      </c>
      <c r="E195" s="28">
        <f>+D195-F195-G195</f>
        <v>82995.3</v>
      </c>
      <c r="F195" s="28">
        <v>15017.8</v>
      </c>
      <c r="G195" s="27">
        <v>10622.48</v>
      </c>
      <c r="H195" s="27">
        <v>15605.98</v>
      </c>
      <c r="I195" s="27">
        <v>1493.74</v>
      </c>
      <c r="J195" s="27">
        <v>695.54</v>
      </c>
      <c r="K195" s="27"/>
      <c r="L195" s="27">
        <f>+$P$4*E195</f>
        <v>36833.314140000002</v>
      </c>
      <c r="M195" s="27"/>
      <c r="N195" s="29">
        <f>SUM(E195:M195)</f>
        <v>163264.15414</v>
      </c>
    </row>
    <row r="196" spans="1:14" x14ac:dyDescent="0.25">
      <c r="A196" s="24" t="s">
        <v>88</v>
      </c>
      <c r="B196" s="25" t="s">
        <v>756</v>
      </c>
      <c r="C196" s="26" t="s">
        <v>60</v>
      </c>
      <c r="D196" s="27">
        <v>108779.76</v>
      </c>
      <c r="E196" s="28">
        <f>+D196-F196-G196</f>
        <v>86631.18</v>
      </c>
      <c r="F196" s="28">
        <v>5415.2</v>
      </c>
      <c r="G196" s="27">
        <v>16733.38</v>
      </c>
      <c r="H196" s="27">
        <v>13369.22</v>
      </c>
      <c r="I196" s="27">
        <v>1522.07</v>
      </c>
      <c r="J196" s="27">
        <v>776.92</v>
      </c>
      <c r="K196" s="27"/>
      <c r="L196" s="27">
        <f>+$P$4*E196</f>
        <v>38446.917683999993</v>
      </c>
      <c r="M196" s="27"/>
      <c r="N196" s="29">
        <f>SUM(E196:M196)</f>
        <v>162894.88768399999</v>
      </c>
    </row>
    <row r="197" spans="1:14" x14ac:dyDescent="0.25">
      <c r="A197" s="24" t="s">
        <v>85</v>
      </c>
      <c r="B197" s="25" t="s">
        <v>757</v>
      </c>
      <c r="C197" s="26" t="s">
        <v>38</v>
      </c>
      <c r="D197" s="27">
        <v>104559.77</v>
      </c>
      <c r="E197" s="28">
        <f>+D197-F197-G197</f>
        <v>91234.87000000001</v>
      </c>
      <c r="F197" s="28">
        <v>4860.4799999999996</v>
      </c>
      <c r="G197" s="27">
        <v>8464.42</v>
      </c>
      <c r="H197" s="27">
        <v>13369.28</v>
      </c>
      <c r="I197" s="27">
        <v>1439.12</v>
      </c>
      <c r="J197" s="27">
        <v>726.77</v>
      </c>
      <c r="K197" s="27"/>
      <c r="L197" s="27"/>
      <c r="M197" s="27">
        <f>+$P$5*E197</f>
        <v>42415.091063</v>
      </c>
      <c r="N197" s="29">
        <f>SUM(E197:M197)</f>
        <v>162510.031063</v>
      </c>
    </row>
    <row r="198" spans="1:14" x14ac:dyDescent="0.25">
      <c r="A198" s="24" t="s">
        <v>148</v>
      </c>
      <c r="B198" s="25" t="s">
        <v>756</v>
      </c>
      <c r="C198" s="26" t="s">
        <v>60</v>
      </c>
      <c r="D198" s="27">
        <v>108074.95</v>
      </c>
      <c r="E198" s="28">
        <f>+D198-F198-G198</f>
        <v>87108.68</v>
      </c>
      <c r="F198" s="28">
        <v>4426.33</v>
      </c>
      <c r="G198" s="27">
        <v>16539.939999999999</v>
      </c>
      <c r="H198" s="27">
        <v>13369.22</v>
      </c>
      <c r="I198" s="27">
        <v>1440</v>
      </c>
      <c r="J198" s="27">
        <v>776.5</v>
      </c>
      <c r="K198" s="27"/>
      <c r="L198" s="27">
        <f>+$P$4*E198</f>
        <v>38658.832183999992</v>
      </c>
      <c r="M198" s="27"/>
      <c r="N198" s="29">
        <f>SUM(E198:M198)</f>
        <v>162319.50218399998</v>
      </c>
    </row>
    <row r="199" spans="1:14" x14ac:dyDescent="0.25">
      <c r="A199" s="24" t="s">
        <v>79</v>
      </c>
      <c r="B199" s="25" t="s">
        <v>762</v>
      </c>
      <c r="C199" s="26" t="s">
        <v>31</v>
      </c>
      <c r="D199" s="27">
        <v>121997.62</v>
      </c>
      <c r="E199" s="28">
        <f>+D199-F199-G199</f>
        <v>60158.81</v>
      </c>
      <c r="F199" s="28">
        <v>51424.22</v>
      </c>
      <c r="G199" s="27">
        <v>10414.59</v>
      </c>
      <c r="H199" s="27">
        <v>11809.98</v>
      </c>
      <c r="I199" s="27">
        <v>8943.7999999999993</v>
      </c>
      <c r="J199" s="27">
        <v>338</v>
      </c>
      <c r="K199" s="27">
        <v>19176.080000000002</v>
      </c>
      <c r="L199" s="27"/>
      <c r="M199" s="27"/>
      <c r="N199" s="29">
        <f>SUM(E199:M199)</f>
        <v>162265.47999999998</v>
      </c>
    </row>
    <row r="200" spans="1:14" x14ac:dyDescent="0.25">
      <c r="A200" s="24" t="s">
        <v>394</v>
      </c>
      <c r="B200" s="25" t="s">
        <v>756</v>
      </c>
      <c r="C200" s="26" t="s">
        <v>60</v>
      </c>
      <c r="D200" s="27">
        <v>105780.31</v>
      </c>
      <c r="E200" s="28">
        <f>+D200-F200-G200</f>
        <v>87129.33</v>
      </c>
      <c r="F200" s="28">
        <v>4735.76</v>
      </c>
      <c r="G200" s="27">
        <v>13915.22</v>
      </c>
      <c r="H200" s="27">
        <v>15605.98</v>
      </c>
      <c r="I200" s="27">
        <v>1452.28</v>
      </c>
      <c r="J200" s="27">
        <v>757.86</v>
      </c>
      <c r="K200" s="27"/>
      <c r="L200" s="27">
        <f>+$P$4*E200</f>
        <v>38667.996653999995</v>
      </c>
      <c r="M200" s="27"/>
      <c r="N200" s="29">
        <f>SUM(E200:M200)</f>
        <v>162264.42665399998</v>
      </c>
    </row>
    <row r="201" spans="1:14" x14ac:dyDescent="0.25">
      <c r="A201" s="24" t="s">
        <v>664</v>
      </c>
      <c r="B201" s="25" t="s">
        <v>764</v>
      </c>
      <c r="C201" s="26" t="s">
        <v>665</v>
      </c>
      <c r="D201" s="27">
        <v>119067.44</v>
      </c>
      <c r="E201" s="28">
        <f>+D201-F201-G201</f>
        <v>119067.44</v>
      </c>
      <c r="F201" s="28"/>
      <c r="G201" s="27"/>
      <c r="H201" s="27">
        <v>15605.98</v>
      </c>
      <c r="I201" s="27">
        <v>8678.7999999999993</v>
      </c>
      <c r="J201" s="27"/>
      <c r="K201" s="27">
        <v>18681.740000000002</v>
      </c>
      <c r="L201" s="27"/>
      <c r="M201" s="27"/>
      <c r="N201" s="29">
        <f>SUM(E201:M201)</f>
        <v>162033.96</v>
      </c>
    </row>
    <row r="202" spans="1:14" x14ac:dyDescent="0.25">
      <c r="A202" s="24" t="s">
        <v>512</v>
      </c>
      <c r="B202" s="25" t="s">
        <v>756</v>
      </c>
      <c r="C202" s="26" t="s">
        <v>60</v>
      </c>
      <c r="D202" s="27">
        <v>108128.7</v>
      </c>
      <c r="E202" s="28">
        <f>+D202-F202-G202</f>
        <v>86683.98000000001</v>
      </c>
      <c r="F202" s="28">
        <v>8255.57</v>
      </c>
      <c r="G202" s="27">
        <v>13189.15</v>
      </c>
      <c r="H202" s="27">
        <v>13369.22</v>
      </c>
      <c r="I202" s="27">
        <v>1194.31</v>
      </c>
      <c r="J202" s="27">
        <v>743.01</v>
      </c>
      <c r="K202" s="27"/>
      <c r="L202" s="27">
        <f>+$P$4*E202</f>
        <v>38470.350323999999</v>
      </c>
      <c r="M202" s="27"/>
      <c r="N202" s="29">
        <f>SUM(E202:M202)</f>
        <v>161905.59032399999</v>
      </c>
    </row>
    <row r="203" spans="1:14" x14ac:dyDescent="0.25">
      <c r="A203" s="24" t="s">
        <v>167</v>
      </c>
      <c r="B203" s="25" t="s">
        <v>756</v>
      </c>
      <c r="C203" s="26" t="s">
        <v>60</v>
      </c>
      <c r="D203" s="27">
        <v>105541.71</v>
      </c>
      <c r="E203" s="28">
        <f>+D203-F203-G203</f>
        <v>86623.98000000001</v>
      </c>
      <c r="F203" s="28">
        <v>3937.17</v>
      </c>
      <c r="G203" s="27">
        <v>14980.56</v>
      </c>
      <c r="H203" s="27">
        <v>15605.98</v>
      </c>
      <c r="I203" s="27">
        <v>1448.9</v>
      </c>
      <c r="J203" s="27">
        <v>776.92</v>
      </c>
      <c r="K203" s="27"/>
      <c r="L203" s="27">
        <f>+$P$4*E203</f>
        <v>38443.722324000002</v>
      </c>
      <c r="M203" s="27"/>
      <c r="N203" s="29">
        <f>SUM(E203:M203)</f>
        <v>161817.23232399998</v>
      </c>
    </row>
    <row r="204" spans="1:14" x14ac:dyDescent="0.25">
      <c r="A204" s="24" t="s">
        <v>164</v>
      </c>
      <c r="B204" s="25" t="s">
        <v>756</v>
      </c>
      <c r="C204" s="26" t="s">
        <v>60</v>
      </c>
      <c r="D204" s="27">
        <v>107522.65</v>
      </c>
      <c r="E204" s="28">
        <f>+D204-F204-G204</f>
        <v>87147.18</v>
      </c>
      <c r="F204" s="28">
        <v>4467.63</v>
      </c>
      <c r="G204" s="27">
        <v>15907.84</v>
      </c>
      <c r="H204" s="27">
        <v>13369.22</v>
      </c>
      <c r="I204" s="27">
        <v>1465.01</v>
      </c>
      <c r="J204" s="27">
        <v>776.92</v>
      </c>
      <c r="K204" s="27"/>
      <c r="L204" s="27">
        <f>+$P$4*E204</f>
        <v>38675.918483999994</v>
      </c>
      <c r="M204" s="27"/>
      <c r="N204" s="29">
        <f>SUM(E204:M204)</f>
        <v>161809.71848399998</v>
      </c>
    </row>
    <row r="205" spans="1:14" x14ac:dyDescent="0.25">
      <c r="A205" s="24" t="s">
        <v>567</v>
      </c>
      <c r="B205" s="25" t="s">
        <v>756</v>
      </c>
      <c r="C205" s="26" t="s">
        <v>60</v>
      </c>
      <c r="D205" s="27">
        <v>108947.33</v>
      </c>
      <c r="E205" s="28">
        <f>+D205-F205-G205</f>
        <v>83752.990000000005</v>
      </c>
      <c r="F205" s="28">
        <v>14312.62</v>
      </c>
      <c r="G205" s="27">
        <v>10881.72</v>
      </c>
      <c r="H205" s="27">
        <v>13369.22</v>
      </c>
      <c r="I205" s="27">
        <v>1532.25</v>
      </c>
      <c r="J205" s="27">
        <v>695.54</v>
      </c>
      <c r="K205" s="27"/>
      <c r="L205" s="27">
        <f>+$P$4*E205</f>
        <v>37169.576961999999</v>
      </c>
      <c r="M205" s="27"/>
      <c r="N205" s="29">
        <f>SUM(E205:M205)</f>
        <v>161713.91696199999</v>
      </c>
    </row>
    <row r="206" spans="1:14" x14ac:dyDescent="0.25">
      <c r="A206" s="24" t="s">
        <v>80</v>
      </c>
      <c r="B206" s="25" t="s">
        <v>757</v>
      </c>
      <c r="C206" s="26" t="s">
        <v>38</v>
      </c>
      <c r="D206" s="27">
        <v>101858.36</v>
      </c>
      <c r="E206" s="28">
        <f>+D206-F206-G206</f>
        <v>91234.880000000005</v>
      </c>
      <c r="F206" s="28">
        <v>2430.23</v>
      </c>
      <c r="G206" s="27">
        <v>8193.25</v>
      </c>
      <c r="H206" s="27">
        <v>15606</v>
      </c>
      <c r="I206" s="27">
        <v>1382.62</v>
      </c>
      <c r="J206" s="27">
        <v>300</v>
      </c>
      <c r="K206" s="27"/>
      <c r="L206" s="27"/>
      <c r="M206" s="27">
        <f>+$P$5*E206</f>
        <v>42415.095712000002</v>
      </c>
      <c r="N206" s="29">
        <f>SUM(E206:M206)</f>
        <v>161562.07571199999</v>
      </c>
    </row>
    <row r="207" spans="1:14" x14ac:dyDescent="0.25">
      <c r="A207" s="24" t="s">
        <v>64</v>
      </c>
      <c r="B207" s="25" t="s">
        <v>757</v>
      </c>
      <c r="C207" s="26" t="s">
        <v>38</v>
      </c>
      <c r="D207" s="27">
        <v>101444.35</v>
      </c>
      <c r="E207" s="28">
        <f>+D207-F207-G207</f>
        <v>91234.880000000005</v>
      </c>
      <c r="F207" s="28"/>
      <c r="G207" s="27">
        <v>10209.469999999999</v>
      </c>
      <c r="H207" s="27">
        <v>13369.28</v>
      </c>
      <c r="I207" s="27">
        <v>1357.24</v>
      </c>
      <c r="J207" s="27">
        <v>2860.63</v>
      </c>
      <c r="K207" s="27"/>
      <c r="L207" s="27"/>
      <c r="M207" s="27">
        <f>+$P$5*E207</f>
        <v>42415.095712000002</v>
      </c>
      <c r="N207" s="29">
        <f>SUM(E207:M207)</f>
        <v>161446.59571200001</v>
      </c>
    </row>
    <row r="208" spans="1:14" x14ac:dyDescent="0.25">
      <c r="A208" s="24" t="s">
        <v>448</v>
      </c>
      <c r="B208" s="25" t="s">
        <v>756</v>
      </c>
      <c r="C208" s="26" t="s">
        <v>60</v>
      </c>
      <c r="D208" s="27">
        <v>104935.87</v>
      </c>
      <c r="E208" s="28">
        <f>+D208-F208-G208</f>
        <v>87152.28</v>
      </c>
      <c r="F208" s="28">
        <v>5752.3</v>
      </c>
      <c r="G208" s="27">
        <v>12031.29</v>
      </c>
      <c r="H208" s="27">
        <v>15605.98</v>
      </c>
      <c r="I208" s="27">
        <v>1440.02</v>
      </c>
      <c r="J208" s="27">
        <v>746.07</v>
      </c>
      <c r="K208" s="27"/>
      <c r="L208" s="27">
        <f>+$P$4*E208</f>
        <v>38678.181863999998</v>
      </c>
      <c r="M208" s="27"/>
      <c r="N208" s="29">
        <f>SUM(E208:M208)</f>
        <v>161406.12186399999</v>
      </c>
    </row>
    <row r="209" spans="1:14" x14ac:dyDescent="0.25">
      <c r="A209" s="24" t="s">
        <v>322</v>
      </c>
      <c r="B209" s="25" t="s">
        <v>756</v>
      </c>
      <c r="C209" s="26" t="s">
        <v>60</v>
      </c>
      <c r="D209" s="27">
        <v>107094.18</v>
      </c>
      <c r="E209" s="28">
        <f>+D209-F209-G209</f>
        <v>86631.18</v>
      </c>
      <c r="F209" s="28">
        <v>6402.79</v>
      </c>
      <c r="G209" s="27">
        <v>14060.21</v>
      </c>
      <c r="H209" s="27">
        <v>13369.22</v>
      </c>
      <c r="I209" s="27">
        <v>1524.05</v>
      </c>
      <c r="J209" s="27">
        <v>762.08</v>
      </c>
      <c r="K209" s="27"/>
      <c r="L209" s="27">
        <f>+$P$4*E209</f>
        <v>38446.917683999993</v>
      </c>
      <c r="M209" s="27"/>
      <c r="N209" s="29">
        <f>SUM(E209:M209)</f>
        <v>161196.44768399998</v>
      </c>
    </row>
    <row r="210" spans="1:14" x14ac:dyDescent="0.25">
      <c r="A210" s="24" t="s">
        <v>572</v>
      </c>
      <c r="B210" s="25" t="s">
        <v>756</v>
      </c>
      <c r="C210" s="26" t="s">
        <v>60</v>
      </c>
      <c r="D210" s="27">
        <v>106511.1</v>
      </c>
      <c r="E210" s="28">
        <f>+D210-F210-G210</f>
        <v>82956.220000000016</v>
      </c>
      <c r="F210" s="28">
        <v>12112.26</v>
      </c>
      <c r="G210" s="27">
        <v>11442.62</v>
      </c>
      <c r="H210" s="27">
        <v>15605.98</v>
      </c>
      <c r="I210" s="27">
        <v>1446.4</v>
      </c>
      <c r="J210" s="27">
        <v>695.54</v>
      </c>
      <c r="K210" s="27"/>
      <c r="L210" s="27">
        <f>+$P$4*E210</f>
        <v>36815.970436000003</v>
      </c>
      <c r="M210" s="27"/>
      <c r="N210" s="29">
        <f>SUM(E210:M210)</f>
        <v>161074.99043599999</v>
      </c>
    </row>
    <row r="211" spans="1:14" x14ac:dyDescent="0.25">
      <c r="A211" s="24" t="s">
        <v>307</v>
      </c>
      <c r="B211" s="25" t="s">
        <v>757</v>
      </c>
      <c r="C211" s="26" t="s">
        <v>66</v>
      </c>
      <c r="D211" s="27">
        <v>104058.36</v>
      </c>
      <c r="E211" s="28">
        <f>+D211-F211-G211</f>
        <v>80631.599999999991</v>
      </c>
      <c r="F211" s="28">
        <v>14780.93</v>
      </c>
      <c r="G211" s="27">
        <v>8645.83</v>
      </c>
      <c r="H211" s="27">
        <v>15606</v>
      </c>
      <c r="I211" s="27">
        <v>1383.99</v>
      </c>
      <c r="J211" s="27">
        <v>2521.13</v>
      </c>
      <c r="K211" s="27"/>
      <c r="L211" s="27"/>
      <c r="M211" s="27">
        <f>+$P$5*E211</f>
        <v>37485.630839999991</v>
      </c>
      <c r="N211" s="29">
        <f>SUM(E211:M211)</f>
        <v>161055.11084000001</v>
      </c>
    </row>
    <row r="212" spans="1:14" x14ac:dyDescent="0.25">
      <c r="A212" s="24" t="s">
        <v>200</v>
      </c>
      <c r="B212" s="25" t="s">
        <v>757</v>
      </c>
      <c r="C212" s="26" t="s">
        <v>38</v>
      </c>
      <c r="D212" s="27">
        <v>103964.85</v>
      </c>
      <c r="E212" s="28">
        <f>+D212-F212-G212</f>
        <v>85274.74</v>
      </c>
      <c r="F212" s="28">
        <v>8569.5499999999993</v>
      </c>
      <c r="G212" s="27">
        <v>10120.56</v>
      </c>
      <c r="H212" s="27">
        <v>13369.28</v>
      </c>
      <c r="I212" s="27">
        <v>1399.08</v>
      </c>
      <c r="J212" s="27">
        <v>2563.04</v>
      </c>
      <c r="K212" s="27"/>
      <c r="L212" s="27"/>
      <c r="M212" s="27">
        <f>+$P$5*E212</f>
        <v>39644.226626000003</v>
      </c>
      <c r="N212" s="29">
        <f>SUM(E212:M212)</f>
        <v>160940.47662600002</v>
      </c>
    </row>
    <row r="213" spans="1:14" x14ac:dyDescent="0.25">
      <c r="A213" s="24" t="s">
        <v>309</v>
      </c>
      <c r="B213" s="25" t="s">
        <v>757</v>
      </c>
      <c r="C213" s="26" t="s">
        <v>38</v>
      </c>
      <c r="D213" s="27">
        <v>111291.06</v>
      </c>
      <c r="E213" s="28">
        <f>+D213-F213-G213</f>
        <v>91234.880000000005</v>
      </c>
      <c r="F213" s="28">
        <v>13096.28</v>
      </c>
      <c r="G213" s="27">
        <v>6959.9</v>
      </c>
      <c r="H213" s="27">
        <v>5266.64</v>
      </c>
      <c r="I213" s="27">
        <v>1584.19</v>
      </c>
      <c r="J213" s="27">
        <v>300</v>
      </c>
      <c r="K213" s="27"/>
      <c r="L213" s="27"/>
      <c r="M213" s="27">
        <f>+$P$5*E213</f>
        <v>42415.095712000002</v>
      </c>
      <c r="N213" s="29">
        <f>SUM(E213:M213)</f>
        <v>160856.98571199999</v>
      </c>
    </row>
    <row r="214" spans="1:14" x14ac:dyDescent="0.25">
      <c r="A214" s="24" t="s">
        <v>203</v>
      </c>
      <c r="B214" s="25" t="s">
        <v>756</v>
      </c>
      <c r="C214" s="26" t="s">
        <v>60</v>
      </c>
      <c r="D214" s="27">
        <v>113181.85</v>
      </c>
      <c r="E214" s="28">
        <f>+D214-F214-G214</f>
        <v>86626.38</v>
      </c>
      <c r="F214" s="28">
        <v>10189.620000000001</v>
      </c>
      <c r="G214" s="27">
        <v>16365.85</v>
      </c>
      <c r="H214" s="27">
        <v>6537.96</v>
      </c>
      <c r="I214" s="27">
        <v>1622.73</v>
      </c>
      <c r="J214" s="27">
        <v>772.8</v>
      </c>
      <c r="K214" s="27"/>
      <c r="L214" s="27">
        <f>+$P$4*E214</f>
        <v>38444.787444000001</v>
      </c>
      <c r="M214" s="27"/>
      <c r="N214" s="29">
        <f>SUM(E214:M214)</f>
        <v>160560.12744400001</v>
      </c>
    </row>
    <row r="215" spans="1:14" x14ac:dyDescent="0.25">
      <c r="A215" s="24" t="s">
        <v>149</v>
      </c>
      <c r="B215" s="25" t="s">
        <v>756</v>
      </c>
      <c r="C215" s="26" t="s">
        <v>60</v>
      </c>
      <c r="D215" s="27">
        <v>107903.23</v>
      </c>
      <c r="E215" s="28">
        <f>+D215-F215-G215</f>
        <v>86626.37999999999</v>
      </c>
      <c r="F215" s="28">
        <v>4607.9399999999996</v>
      </c>
      <c r="G215" s="27">
        <v>16668.91</v>
      </c>
      <c r="H215" s="27">
        <v>11809.98</v>
      </c>
      <c r="I215" s="27">
        <v>1509.7</v>
      </c>
      <c r="J215" s="27">
        <v>776.92</v>
      </c>
      <c r="K215" s="27"/>
      <c r="L215" s="27">
        <f>+$P$4*E215</f>
        <v>38444.787443999994</v>
      </c>
      <c r="M215" s="27"/>
      <c r="N215" s="29">
        <f>SUM(E215:M215)</f>
        <v>160444.61744399997</v>
      </c>
    </row>
    <row r="216" spans="1:14" x14ac:dyDescent="0.25">
      <c r="A216" s="24" t="s">
        <v>163</v>
      </c>
      <c r="B216" s="25" t="s">
        <v>756</v>
      </c>
      <c r="C216" s="26" t="s">
        <v>60</v>
      </c>
      <c r="D216" s="27">
        <v>106083.45</v>
      </c>
      <c r="E216" s="28">
        <f>+D216-F216-G216</f>
        <v>87139.98000000001</v>
      </c>
      <c r="F216" s="28">
        <v>3141.79</v>
      </c>
      <c r="G216" s="27">
        <v>15801.68</v>
      </c>
      <c r="H216" s="27">
        <v>13369.22</v>
      </c>
      <c r="I216" s="27">
        <v>1471.66</v>
      </c>
      <c r="J216" s="27">
        <v>776.92</v>
      </c>
      <c r="K216" s="27"/>
      <c r="L216" s="27">
        <f>+$P$4*E216</f>
        <v>38672.723124000004</v>
      </c>
      <c r="M216" s="27"/>
      <c r="N216" s="29">
        <f>SUM(E216:M216)</f>
        <v>160373.97312400001</v>
      </c>
    </row>
    <row r="217" spans="1:14" x14ac:dyDescent="0.25">
      <c r="A217" s="24" t="s">
        <v>140</v>
      </c>
      <c r="B217" s="25" t="s">
        <v>757</v>
      </c>
      <c r="C217" s="26" t="s">
        <v>38</v>
      </c>
      <c r="D217" s="27">
        <v>101794.35</v>
      </c>
      <c r="E217" s="28">
        <f>+D217-F217-G217</f>
        <v>91234.880000000005</v>
      </c>
      <c r="F217" s="28"/>
      <c r="G217" s="27">
        <v>10559.47</v>
      </c>
      <c r="H217" s="27">
        <v>11810.16</v>
      </c>
      <c r="I217" s="27">
        <v>1371.24</v>
      </c>
      <c r="J217" s="27">
        <v>2860.63</v>
      </c>
      <c r="K217" s="27"/>
      <c r="L217" s="27"/>
      <c r="M217" s="27">
        <f>+$P$5*E217</f>
        <v>42415.095712000002</v>
      </c>
      <c r="N217" s="29">
        <f>SUM(E217:M217)</f>
        <v>160251.47571200001</v>
      </c>
    </row>
    <row r="218" spans="1:14" x14ac:dyDescent="0.25">
      <c r="A218" s="24" t="s">
        <v>207</v>
      </c>
      <c r="B218" s="25" t="s">
        <v>757</v>
      </c>
      <c r="C218" s="26" t="s">
        <v>38</v>
      </c>
      <c r="D218" s="27">
        <v>102707.22</v>
      </c>
      <c r="E218" s="28">
        <f>+D218-F218-G218</f>
        <v>81534.45</v>
      </c>
      <c r="F218" s="28">
        <v>10821.36</v>
      </c>
      <c r="G218" s="27">
        <v>10351.41</v>
      </c>
      <c r="H218" s="27">
        <v>15606</v>
      </c>
      <c r="I218" s="27">
        <v>1363.45</v>
      </c>
      <c r="J218" s="27">
        <v>2563.04</v>
      </c>
      <c r="K218" s="27"/>
      <c r="L218" s="27"/>
      <c r="M218" s="27">
        <f>+$P$5*E218</f>
        <v>37905.365804999994</v>
      </c>
      <c r="N218" s="29">
        <f>SUM(E218:M218)</f>
        <v>160145.07580499997</v>
      </c>
    </row>
    <row r="219" spans="1:14" x14ac:dyDescent="0.25">
      <c r="A219" s="24" t="s">
        <v>168</v>
      </c>
      <c r="B219" s="25" t="s">
        <v>756</v>
      </c>
      <c r="C219" s="26" t="s">
        <v>60</v>
      </c>
      <c r="D219" s="27">
        <v>107640.76</v>
      </c>
      <c r="E219" s="28">
        <f>+D219-F219-G219</f>
        <v>86622.18</v>
      </c>
      <c r="F219" s="28">
        <v>5000.7</v>
      </c>
      <c r="G219" s="27">
        <v>16017.88</v>
      </c>
      <c r="H219" s="27">
        <v>11809.98</v>
      </c>
      <c r="I219" s="27">
        <v>1330.05</v>
      </c>
      <c r="J219" s="27">
        <v>776.92</v>
      </c>
      <c r="K219" s="27"/>
      <c r="L219" s="27">
        <f>+$P$4*E219</f>
        <v>38442.923483999992</v>
      </c>
      <c r="M219" s="27"/>
      <c r="N219" s="29">
        <f>SUM(E219:M219)</f>
        <v>160000.63348399999</v>
      </c>
    </row>
    <row r="220" spans="1:14" x14ac:dyDescent="0.25">
      <c r="A220" s="24" t="s">
        <v>380</v>
      </c>
      <c r="B220" s="25" t="s">
        <v>757</v>
      </c>
      <c r="C220" s="26" t="s">
        <v>102</v>
      </c>
      <c r="D220" s="27">
        <v>100615.31</v>
      </c>
      <c r="E220" s="28">
        <f>+D220-F220-G220</f>
        <v>88944.459999999992</v>
      </c>
      <c r="F220" s="28">
        <v>2640.72</v>
      </c>
      <c r="G220" s="27">
        <v>9030.1299999999992</v>
      </c>
      <c r="H220" s="27">
        <v>13369.28</v>
      </c>
      <c r="I220" s="27">
        <v>1348.47</v>
      </c>
      <c r="J220" s="27">
        <v>2689.82</v>
      </c>
      <c r="K220" s="27"/>
      <c r="L220" s="27"/>
      <c r="M220" s="27">
        <f>+$P$5*E220</f>
        <v>41350.279453999996</v>
      </c>
      <c r="N220" s="29">
        <f>SUM(E220:M220)</f>
        <v>159373.15945400001</v>
      </c>
    </row>
    <row r="221" spans="1:14" x14ac:dyDescent="0.25">
      <c r="A221" s="24" t="s">
        <v>59</v>
      </c>
      <c r="B221" s="25" t="s">
        <v>756</v>
      </c>
      <c r="C221" s="26" t="s">
        <v>60</v>
      </c>
      <c r="D221" s="27">
        <v>106591.17</v>
      </c>
      <c r="E221" s="28">
        <f>+D221-F221-G221</f>
        <v>87151.98</v>
      </c>
      <c r="F221" s="28">
        <v>2906.46</v>
      </c>
      <c r="G221" s="27">
        <v>16532.73</v>
      </c>
      <c r="H221" s="27">
        <v>11809.98</v>
      </c>
      <c r="I221" s="27">
        <v>1490.7</v>
      </c>
      <c r="J221" s="27">
        <v>776.92</v>
      </c>
      <c r="K221" s="27"/>
      <c r="L221" s="27">
        <f>+$P$4*E221</f>
        <v>38678.048723999993</v>
      </c>
      <c r="M221" s="27"/>
      <c r="N221" s="29">
        <f>SUM(E221:M221)</f>
        <v>159346.81872399998</v>
      </c>
    </row>
    <row r="222" spans="1:14" x14ac:dyDescent="0.25">
      <c r="A222" s="24" t="s">
        <v>438</v>
      </c>
      <c r="B222" s="25" t="s">
        <v>756</v>
      </c>
      <c r="C222" s="26" t="s">
        <v>60</v>
      </c>
      <c r="D222" s="27">
        <v>105237.72</v>
      </c>
      <c r="E222" s="28">
        <f>+D222-F222-G222</f>
        <v>86626.37999999999</v>
      </c>
      <c r="F222" s="28">
        <v>5386.6</v>
      </c>
      <c r="G222" s="27">
        <v>13224.74</v>
      </c>
      <c r="H222" s="27">
        <v>13369.22</v>
      </c>
      <c r="I222" s="27">
        <v>1478.24</v>
      </c>
      <c r="J222" s="27">
        <v>749.96</v>
      </c>
      <c r="K222" s="27"/>
      <c r="L222" s="27">
        <f>+$P$4*E222</f>
        <v>38444.787443999994</v>
      </c>
      <c r="M222" s="27"/>
      <c r="N222" s="29">
        <f>SUM(E222:M222)</f>
        <v>159279.927444</v>
      </c>
    </row>
    <row r="223" spans="1:14" x14ac:dyDescent="0.25">
      <c r="A223" s="24" t="s">
        <v>160</v>
      </c>
      <c r="B223" s="25" t="s">
        <v>756</v>
      </c>
      <c r="C223" s="26" t="s">
        <v>60</v>
      </c>
      <c r="D223" s="27">
        <v>106716.44</v>
      </c>
      <c r="E223" s="28">
        <f>+D223-F223-G223</f>
        <v>86630.299999999988</v>
      </c>
      <c r="F223" s="28">
        <v>4206.71</v>
      </c>
      <c r="G223" s="27">
        <v>15879.43</v>
      </c>
      <c r="H223" s="27">
        <v>11809.98</v>
      </c>
      <c r="I223" s="27">
        <v>1492.39</v>
      </c>
      <c r="J223" s="27">
        <v>776.92</v>
      </c>
      <c r="K223" s="27"/>
      <c r="L223" s="27">
        <f>+$P$4*E223</f>
        <v>38446.527139999991</v>
      </c>
      <c r="M223" s="27"/>
      <c r="N223" s="29">
        <f>SUM(E223:M223)</f>
        <v>159242.25714</v>
      </c>
    </row>
    <row r="224" spans="1:14" x14ac:dyDescent="0.25">
      <c r="A224" s="24" t="s">
        <v>278</v>
      </c>
      <c r="B224" s="25" t="s">
        <v>757</v>
      </c>
      <c r="C224" s="26" t="s">
        <v>38</v>
      </c>
      <c r="D224" s="27">
        <v>98729.75</v>
      </c>
      <c r="E224" s="28">
        <f>+D224-F224-G224</f>
        <v>91234.880000000005</v>
      </c>
      <c r="F224" s="28">
        <v>455.67</v>
      </c>
      <c r="G224" s="27">
        <v>7039.2</v>
      </c>
      <c r="H224" s="27">
        <v>15606</v>
      </c>
      <c r="I224" s="27">
        <v>1325.4</v>
      </c>
      <c r="J224" s="27">
        <v>1137.74</v>
      </c>
      <c r="K224" s="27"/>
      <c r="L224" s="27"/>
      <c r="M224" s="27">
        <f>+$P$5*E224</f>
        <v>42415.095712000002</v>
      </c>
      <c r="N224" s="29">
        <f>SUM(E224:M224)</f>
        <v>159213.98571199999</v>
      </c>
    </row>
    <row r="225" spans="1:14" x14ac:dyDescent="0.25">
      <c r="A225" s="24" t="s">
        <v>505</v>
      </c>
      <c r="B225" s="25" t="s">
        <v>756</v>
      </c>
      <c r="C225" s="26" t="s">
        <v>60</v>
      </c>
      <c r="D225" s="27">
        <v>105993.94</v>
      </c>
      <c r="E225" s="28">
        <f>+D225-F225-G225</f>
        <v>87147.58</v>
      </c>
      <c r="F225" s="28">
        <v>5696.96</v>
      </c>
      <c r="G225" s="27">
        <v>13149.4</v>
      </c>
      <c r="H225" s="27">
        <v>11809.98</v>
      </c>
      <c r="I225" s="27">
        <v>1482.02</v>
      </c>
      <c r="J225" s="27">
        <v>747.65</v>
      </c>
      <c r="K225" s="27"/>
      <c r="L225" s="27">
        <f>+$P$4*E225</f>
        <v>38676.096003999999</v>
      </c>
      <c r="M225" s="27"/>
      <c r="N225" s="29">
        <f>SUM(E225:M225)</f>
        <v>158709.68600399999</v>
      </c>
    </row>
    <row r="226" spans="1:14" x14ac:dyDescent="0.25">
      <c r="A226" s="24" t="s">
        <v>141</v>
      </c>
      <c r="B226" s="25" t="s">
        <v>757</v>
      </c>
      <c r="C226" s="26" t="s">
        <v>38</v>
      </c>
      <c r="D226" s="27">
        <v>113746.11</v>
      </c>
      <c r="E226" s="28">
        <f>+D226-F226-G226</f>
        <v>91234.880000000005</v>
      </c>
      <c r="F226" s="28">
        <v>13366.32</v>
      </c>
      <c r="G226" s="27">
        <v>9144.91</v>
      </c>
      <c r="H226" s="27"/>
      <c r="I226" s="27">
        <v>1630.22</v>
      </c>
      <c r="J226" s="27">
        <v>726.77</v>
      </c>
      <c r="K226" s="27"/>
      <c r="L226" s="27"/>
      <c r="M226" s="27">
        <f>+$P$5*E226</f>
        <v>42415.095712000002</v>
      </c>
      <c r="N226" s="29">
        <f>SUM(E226:M226)</f>
        <v>158518.19571200002</v>
      </c>
    </row>
    <row r="227" spans="1:14" x14ac:dyDescent="0.25">
      <c r="A227" s="24" t="s">
        <v>131</v>
      </c>
      <c r="B227" s="25" t="s">
        <v>757</v>
      </c>
      <c r="C227" s="26" t="s">
        <v>38</v>
      </c>
      <c r="D227" s="27">
        <v>113942.73</v>
      </c>
      <c r="E227" s="28">
        <f>+D227-F227-G227</f>
        <v>91234.87999999999</v>
      </c>
      <c r="F227" s="28">
        <v>13619.47</v>
      </c>
      <c r="G227" s="27">
        <v>9088.3799999999992</v>
      </c>
      <c r="H227" s="27"/>
      <c r="I227" s="27">
        <v>1639.24</v>
      </c>
      <c r="J227" s="27">
        <v>300</v>
      </c>
      <c r="K227" s="27"/>
      <c r="L227" s="27"/>
      <c r="M227" s="27">
        <f>+$P$5*E227</f>
        <v>42415.095711999995</v>
      </c>
      <c r="N227" s="29">
        <f>SUM(E227:M227)</f>
        <v>158297.06571200001</v>
      </c>
    </row>
    <row r="228" spans="1:14" x14ac:dyDescent="0.25">
      <c r="A228" s="24" t="s">
        <v>128</v>
      </c>
      <c r="B228" s="25" t="s">
        <v>757</v>
      </c>
      <c r="C228" s="26" t="s">
        <v>38</v>
      </c>
      <c r="D228" s="27">
        <v>108638.75</v>
      </c>
      <c r="E228" s="28">
        <f>+D228-F228-G228</f>
        <v>91234.880000000005</v>
      </c>
      <c r="F228" s="28">
        <v>8708.36</v>
      </c>
      <c r="G228" s="27">
        <v>8695.51</v>
      </c>
      <c r="H228" s="27">
        <v>5266.64</v>
      </c>
      <c r="I228" s="27">
        <v>1531.59</v>
      </c>
      <c r="J228" s="27">
        <v>300</v>
      </c>
      <c r="K228" s="27"/>
      <c r="L228" s="27"/>
      <c r="M228" s="27">
        <f>+$P$5*E228</f>
        <v>42415.095712000002</v>
      </c>
      <c r="N228" s="29">
        <f>SUM(E228:M228)</f>
        <v>158152.07571199999</v>
      </c>
    </row>
    <row r="229" spans="1:14" x14ac:dyDescent="0.25">
      <c r="A229" s="24" t="s">
        <v>153</v>
      </c>
      <c r="B229" s="25" t="s">
        <v>757</v>
      </c>
      <c r="C229" s="26" t="s">
        <v>66</v>
      </c>
      <c r="D229" s="27">
        <v>101147.49</v>
      </c>
      <c r="E229" s="28">
        <f>+D229-F229-G229</f>
        <v>80548.550000000017</v>
      </c>
      <c r="F229" s="28">
        <v>10738.9</v>
      </c>
      <c r="G229" s="27">
        <v>9860.0400000000009</v>
      </c>
      <c r="H229" s="27">
        <v>15606</v>
      </c>
      <c r="I229" s="27">
        <v>1327.83</v>
      </c>
      <c r="J229" s="27">
        <v>2507.1</v>
      </c>
      <c r="K229" s="27"/>
      <c r="L229" s="27"/>
      <c r="M229" s="27">
        <f>+$P$5*E229</f>
        <v>37447.020895000009</v>
      </c>
      <c r="N229" s="29">
        <f>SUM(E229:M229)</f>
        <v>158035.44089500004</v>
      </c>
    </row>
    <row r="230" spans="1:14" x14ac:dyDescent="0.25">
      <c r="A230" s="24" t="s">
        <v>150</v>
      </c>
      <c r="B230" s="25" t="s">
        <v>757</v>
      </c>
      <c r="C230" s="26" t="s">
        <v>38</v>
      </c>
      <c r="D230" s="27">
        <v>100546.05</v>
      </c>
      <c r="E230" s="28">
        <f>+D230-F230-G230</f>
        <v>91234.880000000005</v>
      </c>
      <c r="F230" s="28">
        <v>1215.1199999999999</v>
      </c>
      <c r="G230" s="27">
        <v>8096.05</v>
      </c>
      <c r="H230" s="27">
        <v>13369.28</v>
      </c>
      <c r="I230" s="27">
        <v>1381.35</v>
      </c>
      <c r="J230" s="27">
        <v>300</v>
      </c>
      <c r="K230" s="27"/>
      <c r="L230" s="27"/>
      <c r="M230" s="27">
        <f>+$P$5*E230</f>
        <v>42415.095712000002</v>
      </c>
      <c r="N230" s="29">
        <f>SUM(E230:M230)</f>
        <v>158011.775712</v>
      </c>
    </row>
    <row r="231" spans="1:14" x14ac:dyDescent="0.25">
      <c r="A231" s="24" t="s">
        <v>233</v>
      </c>
      <c r="B231" s="25" t="s">
        <v>756</v>
      </c>
      <c r="C231" s="26" t="s">
        <v>60</v>
      </c>
      <c r="D231" s="27">
        <v>102302.38</v>
      </c>
      <c r="E231" s="28">
        <f>+D231-F231-G231</f>
        <v>88167.14</v>
      </c>
      <c r="F231" s="28">
        <v>161.13999999999999</v>
      </c>
      <c r="G231" s="27">
        <v>13974.1</v>
      </c>
      <c r="H231" s="27">
        <v>15605.98</v>
      </c>
      <c r="I231" s="27">
        <v>111.16</v>
      </c>
      <c r="J231" s="27">
        <v>776.6</v>
      </c>
      <c r="K231" s="27"/>
      <c r="L231" s="27">
        <f>+$P$4*E231</f>
        <v>39128.576731999994</v>
      </c>
      <c r="M231" s="27"/>
      <c r="N231" s="29">
        <f>SUM(E231:M231)</f>
        <v>157924.69673200001</v>
      </c>
    </row>
    <row r="232" spans="1:14" x14ac:dyDescent="0.25">
      <c r="A232" s="24" t="s">
        <v>136</v>
      </c>
      <c r="B232" s="25" t="s">
        <v>757</v>
      </c>
      <c r="C232" s="26" t="s">
        <v>38</v>
      </c>
      <c r="D232" s="27">
        <v>101926.73</v>
      </c>
      <c r="E232" s="28">
        <f>+D232-F232-G232</f>
        <v>91234.880000000005</v>
      </c>
      <c r="F232" s="28">
        <v>2493.5300000000002</v>
      </c>
      <c r="G232" s="27">
        <v>8198.32</v>
      </c>
      <c r="H232" s="27">
        <v>11810.16</v>
      </c>
      <c r="I232" s="27">
        <v>1375.49</v>
      </c>
      <c r="J232" s="27">
        <v>300</v>
      </c>
      <c r="K232" s="27"/>
      <c r="L232" s="27"/>
      <c r="M232" s="27">
        <f>+$P$5*E232</f>
        <v>42415.095712000002</v>
      </c>
      <c r="N232" s="29">
        <f>SUM(E232:M232)</f>
        <v>157827.47571200001</v>
      </c>
    </row>
    <row r="233" spans="1:14" x14ac:dyDescent="0.25">
      <c r="A233" s="24" t="s">
        <v>196</v>
      </c>
      <c r="B233" s="25" t="s">
        <v>757</v>
      </c>
      <c r="C233" s="26" t="s">
        <v>38</v>
      </c>
      <c r="D233" s="27">
        <v>111767.49</v>
      </c>
      <c r="E233" s="28">
        <f>+D233-F233-G233</f>
        <v>91234.880000000005</v>
      </c>
      <c r="F233" s="28">
        <v>10024.74</v>
      </c>
      <c r="G233" s="27">
        <v>10507.87</v>
      </c>
      <c r="H233" s="27"/>
      <c r="I233" s="27">
        <v>1582.96</v>
      </c>
      <c r="J233" s="27">
        <v>2007.09</v>
      </c>
      <c r="K233" s="27"/>
      <c r="L233" s="27"/>
      <c r="M233" s="27">
        <f>+$P$5*E233</f>
        <v>42415.095712000002</v>
      </c>
      <c r="N233" s="29">
        <f>SUM(E233:M233)</f>
        <v>157772.63571200002</v>
      </c>
    </row>
    <row r="234" spans="1:14" x14ac:dyDescent="0.25">
      <c r="A234" s="24" t="s">
        <v>61</v>
      </c>
      <c r="B234" s="25" t="s">
        <v>756</v>
      </c>
      <c r="C234" s="26" t="s">
        <v>60</v>
      </c>
      <c r="D234" s="27">
        <v>105101.31</v>
      </c>
      <c r="E234" s="28">
        <f>+D234-F234-G234</f>
        <v>86621.58</v>
      </c>
      <c r="F234" s="28">
        <v>2712.06</v>
      </c>
      <c r="G234" s="27">
        <v>15767.67</v>
      </c>
      <c r="H234" s="27">
        <v>11809.98</v>
      </c>
      <c r="I234" s="27">
        <v>1469.08</v>
      </c>
      <c r="J234" s="27">
        <v>776.92</v>
      </c>
      <c r="K234" s="27"/>
      <c r="L234" s="27">
        <f>+$P$4*E234</f>
        <v>38442.657203999996</v>
      </c>
      <c r="M234" s="27"/>
      <c r="N234" s="29">
        <f>SUM(E234:M234)</f>
        <v>157599.947204</v>
      </c>
    </row>
    <row r="235" spans="1:14" x14ac:dyDescent="0.25">
      <c r="A235" s="24" t="s">
        <v>125</v>
      </c>
      <c r="B235" s="25" t="s">
        <v>757</v>
      </c>
      <c r="C235" s="26" t="s">
        <v>38</v>
      </c>
      <c r="D235" s="27">
        <v>107602.81</v>
      </c>
      <c r="E235" s="28">
        <f>+D235-F235-G235</f>
        <v>91234.880000000005</v>
      </c>
      <c r="F235" s="28">
        <v>7354.01</v>
      </c>
      <c r="G235" s="27">
        <v>9013.92</v>
      </c>
      <c r="H235" s="27">
        <v>5266.64</v>
      </c>
      <c r="I235" s="27">
        <v>1500.29</v>
      </c>
      <c r="J235" s="27">
        <v>726.77</v>
      </c>
      <c r="K235" s="27"/>
      <c r="L235" s="27"/>
      <c r="M235" s="27">
        <f>+$P$5*E235</f>
        <v>42415.095712000002</v>
      </c>
      <c r="N235" s="29">
        <f>SUM(E235:M235)</f>
        <v>157511.60571199999</v>
      </c>
    </row>
    <row r="236" spans="1:14" x14ac:dyDescent="0.25">
      <c r="A236" s="24" t="s">
        <v>502</v>
      </c>
      <c r="B236" s="25" t="s">
        <v>757</v>
      </c>
      <c r="C236" s="26" t="s">
        <v>66</v>
      </c>
      <c r="D236" s="27">
        <v>101415.9</v>
      </c>
      <c r="E236" s="28">
        <f>+D236-F236-G236</f>
        <v>82647.37999999999</v>
      </c>
      <c r="F236" s="28">
        <v>12046.99</v>
      </c>
      <c r="G236" s="27">
        <v>6721.53</v>
      </c>
      <c r="H236" s="27">
        <v>13369.28</v>
      </c>
      <c r="I236" s="27">
        <v>1359.81</v>
      </c>
      <c r="J236" s="27">
        <v>2533.6999999999998</v>
      </c>
      <c r="K236" s="27"/>
      <c r="L236" s="27"/>
      <c r="M236" s="27">
        <f>+$P$5*E236</f>
        <v>38422.766961999994</v>
      </c>
      <c r="N236" s="29">
        <f>SUM(E236:M236)</f>
        <v>157101.456962</v>
      </c>
    </row>
    <row r="237" spans="1:14" x14ac:dyDescent="0.25">
      <c r="A237" s="24" t="s">
        <v>378</v>
      </c>
      <c r="B237" s="25" t="s">
        <v>757</v>
      </c>
      <c r="C237" s="26" t="s">
        <v>66</v>
      </c>
      <c r="D237" s="27">
        <v>101317.31</v>
      </c>
      <c r="E237" s="28">
        <f>+D237-F237-G237</f>
        <v>82647.399999999994</v>
      </c>
      <c r="F237" s="28">
        <v>10457.030000000001</v>
      </c>
      <c r="G237" s="27">
        <v>8212.8799999999992</v>
      </c>
      <c r="H237" s="27">
        <v>13369.28</v>
      </c>
      <c r="I237" s="27">
        <v>1395.82</v>
      </c>
      <c r="J237" s="27">
        <v>2576.66</v>
      </c>
      <c r="K237" s="27"/>
      <c r="L237" s="27"/>
      <c r="M237" s="27">
        <f>+$P$5*E237</f>
        <v>38422.776259999999</v>
      </c>
      <c r="N237" s="29">
        <f>SUM(E237:M237)</f>
        <v>157081.84626000002</v>
      </c>
    </row>
    <row r="238" spans="1:14" x14ac:dyDescent="0.25">
      <c r="A238" s="24" t="s">
        <v>238</v>
      </c>
      <c r="B238" s="25" t="s">
        <v>757</v>
      </c>
      <c r="C238" s="26" t="s">
        <v>66</v>
      </c>
      <c r="D238" s="27">
        <v>100732.1</v>
      </c>
      <c r="E238" s="28">
        <f>+D238-F238-G238</f>
        <v>80631.600000000006</v>
      </c>
      <c r="F238" s="28">
        <v>10917.9</v>
      </c>
      <c r="G238" s="27">
        <v>9182.6</v>
      </c>
      <c r="H238" s="27">
        <v>15606</v>
      </c>
      <c r="I238" s="27">
        <v>1314.58</v>
      </c>
      <c r="J238" s="27">
        <v>1808.69</v>
      </c>
      <c r="K238" s="27"/>
      <c r="L238" s="27"/>
      <c r="M238" s="27">
        <f>+$P$5*E238</f>
        <v>37485.630839999998</v>
      </c>
      <c r="N238" s="29">
        <f>SUM(E238:M238)</f>
        <v>156947.00083999999</v>
      </c>
    </row>
    <row r="239" spans="1:14" x14ac:dyDescent="0.25">
      <c r="A239" s="24" t="s">
        <v>474</v>
      </c>
      <c r="B239" s="25" t="s">
        <v>756</v>
      </c>
      <c r="C239" s="26" t="s">
        <v>60</v>
      </c>
      <c r="D239" s="27">
        <v>102675.38</v>
      </c>
      <c r="E239" s="28">
        <f>+D239-F239-G239</f>
        <v>87108.93</v>
      </c>
      <c r="F239" s="28">
        <v>3620.27</v>
      </c>
      <c r="G239" s="27">
        <v>11946.18</v>
      </c>
      <c r="H239" s="27">
        <v>13369.22</v>
      </c>
      <c r="I239" s="27">
        <v>1425.16</v>
      </c>
      <c r="J239" s="27">
        <v>747.96</v>
      </c>
      <c r="K239" s="27"/>
      <c r="L239" s="27">
        <f>+$P$4*E239</f>
        <v>38658.943133999994</v>
      </c>
      <c r="M239" s="27"/>
      <c r="N239" s="29">
        <f>SUM(E239:M239)</f>
        <v>156876.663134</v>
      </c>
    </row>
    <row r="240" spans="1:14" x14ac:dyDescent="0.25">
      <c r="A240" s="24" t="s">
        <v>424</v>
      </c>
      <c r="B240" s="25" t="s">
        <v>756</v>
      </c>
      <c r="C240" s="26" t="s">
        <v>60</v>
      </c>
      <c r="D240" s="27">
        <v>102607.87</v>
      </c>
      <c r="E240" s="28">
        <f>+D240-F240-G240</f>
        <v>87125.579999999987</v>
      </c>
      <c r="F240" s="28">
        <v>3279.11</v>
      </c>
      <c r="G240" s="27">
        <v>12203.18</v>
      </c>
      <c r="H240" s="27">
        <v>13369.22</v>
      </c>
      <c r="I240" s="27">
        <v>1368.51</v>
      </c>
      <c r="J240" s="27">
        <v>749.96</v>
      </c>
      <c r="K240" s="27"/>
      <c r="L240" s="27">
        <f>+$P$4*E240</f>
        <v>38666.332403999993</v>
      </c>
      <c r="M240" s="27"/>
      <c r="N240" s="29">
        <f>SUM(E240:M240)</f>
        <v>156761.89240399998</v>
      </c>
    </row>
    <row r="241" spans="1:14" x14ac:dyDescent="0.25">
      <c r="A241" s="24" t="s">
        <v>137</v>
      </c>
      <c r="B241" s="25" t="s">
        <v>757</v>
      </c>
      <c r="C241" s="26" t="s">
        <v>38</v>
      </c>
      <c r="D241" s="27">
        <v>100196.04</v>
      </c>
      <c r="E241" s="28">
        <f>+D241-F241-G241</f>
        <v>91234.87</v>
      </c>
      <c r="F241" s="28">
        <v>1215.1199999999999</v>
      </c>
      <c r="G241" s="27">
        <v>7746.05</v>
      </c>
      <c r="H241" s="27">
        <v>12117.04</v>
      </c>
      <c r="I241" s="27">
        <v>1379.79</v>
      </c>
      <c r="J241" s="27">
        <v>300</v>
      </c>
      <c r="K241" s="27"/>
      <c r="L241" s="27"/>
      <c r="M241" s="27">
        <f>+$P$5*E241</f>
        <v>42415.091062999993</v>
      </c>
      <c r="N241" s="29">
        <f>SUM(E241:M241)</f>
        <v>156407.96106299997</v>
      </c>
    </row>
    <row r="242" spans="1:14" x14ac:dyDescent="0.25">
      <c r="A242" s="24" t="s">
        <v>638</v>
      </c>
      <c r="B242" s="25" t="s">
        <v>753</v>
      </c>
      <c r="C242" s="26" t="s">
        <v>639</v>
      </c>
      <c r="D242" s="27">
        <v>122639.63</v>
      </c>
      <c r="E242" s="28">
        <f>+D242-F242-G242</f>
        <v>122639.63</v>
      </c>
      <c r="F242" s="28"/>
      <c r="G242" s="27"/>
      <c r="H242" s="27">
        <v>5266.58</v>
      </c>
      <c r="I242" s="27">
        <v>9077.82</v>
      </c>
      <c r="J242" s="27"/>
      <c r="K242" s="27">
        <v>19242.080000000002</v>
      </c>
      <c r="L242" s="27"/>
      <c r="M242" s="27"/>
      <c r="N242" s="29">
        <f>SUM(E242:M242)</f>
        <v>156226.10999999999</v>
      </c>
    </row>
    <row r="243" spans="1:14" x14ac:dyDescent="0.25">
      <c r="A243" s="24" t="s">
        <v>177</v>
      </c>
      <c r="B243" s="25" t="s">
        <v>757</v>
      </c>
      <c r="C243" s="26" t="s">
        <v>38</v>
      </c>
      <c r="D243" s="27">
        <v>104994.02</v>
      </c>
      <c r="E243" s="28">
        <f>+D243-F243-G243</f>
        <v>91266.559999999998</v>
      </c>
      <c r="F243" s="28">
        <v>3721.3</v>
      </c>
      <c r="G243" s="27">
        <v>10006.16</v>
      </c>
      <c r="H243" s="27">
        <v>5266.64</v>
      </c>
      <c r="I243" s="27">
        <v>1462.62</v>
      </c>
      <c r="J243" s="27">
        <v>2007.09</v>
      </c>
      <c r="K243" s="27"/>
      <c r="L243" s="27"/>
      <c r="M243" s="27">
        <f>+$P$5*E243</f>
        <v>42429.823743999994</v>
      </c>
      <c r="N243" s="29">
        <f>SUM(E243:M243)</f>
        <v>156160.19374399999</v>
      </c>
    </row>
    <row r="244" spans="1:14" x14ac:dyDescent="0.25">
      <c r="A244" s="24" t="s">
        <v>465</v>
      </c>
      <c r="B244" s="25" t="s">
        <v>756</v>
      </c>
      <c r="C244" s="26" t="s">
        <v>60</v>
      </c>
      <c r="D244" s="27">
        <v>102223.65</v>
      </c>
      <c r="E244" s="28">
        <f>+D244-F244-G244</f>
        <v>86959.53</v>
      </c>
      <c r="F244" s="28">
        <v>3329.48</v>
      </c>
      <c r="G244" s="27">
        <v>11934.64</v>
      </c>
      <c r="H244" s="27">
        <v>13369.22</v>
      </c>
      <c r="I244" s="27">
        <v>1212.99</v>
      </c>
      <c r="J244" s="27">
        <v>747.96</v>
      </c>
      <c r="K244" s="27"/>
      <c r="L244" s="27">
        <f>+$P$4*E244</f>
        <v>38592.639413999997</v>
      </c>
      <c r="M244" s="27"/>
      <c r="N244" s="29">
        <f>SUM(E244:M244)</f>
        <v>156146.45941400001</v>
      </c>
    </row>
    <row r="245" spans="1:14" x14ac:dyDescent="0.25">
      <c r="A245" s="24" t="s">
        <v>315</v>
      </c>
      <c r="B245" s="25" t="s">
        <v>756</v>
      </c>
      <c r="C245" s="26" t="s">
        <v>60</v>
      </c>
      <c r="D245" s="27">
        <v>102034.28</v>
      </c>
      <c r="E245" s="28">
        <f>+D245-F245-G245</f>
        <v>86619.199999999997</v>
      </c>
      <c r="F245" s="28">
        <v>500.71</v>
      </c>
      <c r="G245" s="27">
        <v>14914.37</v>
      </c>
      <c r="H245" s="27">
        <v>13369.22</v>
      </c>
      <c r="I245" s="27">
        <v>1414.39</v>
      </c>
      <c r="J245" s="27">
        <v>762.08</v>
      </c>
      <c r="K245" s="27"/>
      <c r="L245" s="27">
        <f>+$P$4*E245</f>
        <v>38441.600959999996</v>
      </c>
      <c r="M245" s="27"/>
      <c r="N245" s="29">
        <f>SUM(E245:M245)</f>
        <v>156021.57095999998</v>
      </c>
    </row>
    <row r="246" spans="1:14" x14ac:dyDescent="0.25">
      <c r="A246" s="24" t="s">
        <v>51</v>
      </c>
      <c r="B246" s="25" t="s">
        <v>762</v>
      </c>
      <c r="C246" s="26" t="s">
        <v>31</v>
      </c>
      <c r="D246" s="27">
        <v>115904.17</v>
      </c>
      <c r="E246" s="28">
        <f>+D246-F246-G246</f>
        <v>57299.259999999987</v>
      </c>
      <c r="F246" s="28">
        <v>49167.62</v>
      </c>
      <c r="G246" s="27">
        <v>9437.2900000000009</v>
      </c>
      <c r="H246" s="27">
        <v>13072.28</v>
      </c>
      <c r="I246" s="27">
        <v>8478.5</v>
      </c>
      <c r="J246" s="27">
        <v>338</v>
      </c>
      <c r="K246" s="27">
        <v>18220</v>
      </c>
      <c r="L246" s="27"/>
      <c r="M246" s="27"/>
      <c r="N246" s="29">
        <f>SUM(E246:M246)</f>
        <v>156012.94999999998</v>
      </c>
    </row>
    <row r="247" spans="1:14" x14ac:dyDescent="0.25">
      <c r="A247" s="24" t="s">
        <v>320</v>
      </c>
      <c r="B247" s="25" t="s">
        <v>756</v>
      </c>
      <c r="C247" s="26" t="s">
        <v>60</v>
      </c>
      <c r="D247" s="27">
        <v>109760.34</v>
      </c>
      <c r="E247" s="28">
        <f>+D247-F247-G247</f>
        <v>86623.98</v>
      </c>
      <c r="F247" s="28">
        <v>7786.39</v>
      </c>
      <c r="G247" s="27">
        <v>15349.97</v>
      </c>
      <c r="H247" s="27">
        <v>5266.58</v>
      </c>
      <c r="I247" s="27">
        <v>1579.64</v>
      </c>
      <c r="J247" s="27">
        <v>762.08</v>
      </c>
      <c r="K247" s="27"/>
      <c r="L247" s="27">
        <f>+$P$4*E247</f>
        <v>38443.722323999995</v>
      </c>
      <c r="M247" s="27"/>
      <c r="N247" s="29">
        <f>SUM(E247:M247)</f>
        <v>155812.36232399999</v>
      </c>
    </row>
    <row r="248" spans="1:14" x14ac:dyDescent="0.25">
      <c r="A248" s="24" t="s">
        <v>317</v>
      </c>
      <c r="B248" s="25" t="s">
        <v>756</v>
      </c>
      <c r="C248" s="26" t="s">
        <v>60</v>
      </c>
      <c r="D248" s="27">
        <v>100546.08</v>
      </c>
      <c r="E248" s="28">
        <f>+D248-F248-G248</f>
        <v>86921.840000000011</v>
      </c>
      <c r="F248" s="28">
        <v>236.62</v>
      </c>
      <c r="G248" s="27">
        <v>13387.62</v>
      </c>
      <c r="H248" s="27">
        <v>15605.98</v>
      </c>
      <c r="I248" s="27">
        <v>296.86</v>
      </c>
      <c r="J248" s="27">
        <v>762.08</v>
      </c>
      <c r="K248" s="27"/>
      <c r="L248" s="27">
        <f>+$P$4*E248</f>
        <v>38575.912592000001</v>
      </c>
      <c r="M248" s="27"/>
      <c r="N248" s="29">
        <f>SUM(E248:M248)</f>
        <v>155786.91259200001</v>
      </c>
    </row>
    <row r="249" spans="1:14" x14ac:dyDescent="0.25">
      <c r="A249" s="24" t="s">
        <v>517</v>
      </c>
      <c r="B249" s="25" t="s">
        <v>624</v>
      </c>
      <c r="C249" s="26" t="s">
        <v>518</v>
      </c>
      <c r="D249" s="27">
        <v>115604.04</v>
      </c>
      <c r="E249" s="28">
        <f>+D249-F249-G249</f>
        <v>115604.04</v>
      </c>
      <c r="F249" s="28"/>
      <c r="G249" s="27"/>
      <c r="H249" s="27">
        <v>13369.22</v>
      </c>
      <c r="I249" s="27">
        <v>8415.94</v>
      </c>
      <c r="J249" s="27"/>
      <c r="K249" s="27">
        <v>18138.34</v>
      </c>
      <c r="L249" s="27"/>
      <c r="M249" s="27"/>
      <c r="N249" s="29">
        <f>SUM(E249:M249)</f>
        <v>155527.53999999998</v>
      </c>
    </row>
    <row r="250" spans="1:14" x14ac:dyDescent="0.25">
      <c r="A250" s="24" t="s">
        <v>362</v>
      </c>
      <c r="B250" s="25" t="s">
        <v>754</v>
      </c>
      <c r="C250" s="26" t="s">
        <v>363</v>
      </c>
      <c r="D250" s="27">
        <v>115604.04</v>
      </c>
      <c r="E250" s="28">
        <f>+D250-F250-G250</f>
        <v>115604.04</v>
      </c>
      <c r="F250" s="28"/>
      <c r="G250" s="27"/>
      <c r="H250" s="27">
        <v>13369.22</v>
      </c>
      <c r="I250" s="27">
        <v>8347.2999999999993</v>
      </c>
      <c r="J250" s="27"/>
      <c r="K250" s="27">
        <v>18138.34</v>
      </c>
      <c r="L250" s="27"/>
      <c r="M250" s="27"/>
      <c r="N250" s="29">
        <f>SUM(E250:M250)</f>
        <v>155458.9</v>
      </c>
    </row>
    <row r="251" spans="1:14" x14ac:dyDescent="0.25">
      <c r="A251" s="24" t="s">
        <v>208</v>
      </c>
      <c r="B251" s="25" t="s">
        <v>757</v>
      </c>
      <c r="C251" s="26" t="s">
        <v>66</v>
      </c>
      <c r="D251" s="27">
        <v>100374.98</v>
      </c>
      <c r="E251" s="28">
        <f>+D251-F251-G251</f>
        <v>80631.599999999991</v>
      </c>
      <c r="F251" s="28">
        <v>9888.75</v>
      </c>
      <c r="G251" s="27">
        <v>9854.6299999999992</v>
      </c>
      <c r="H251" s="27">
        <v>13369.28</v>
      </c>
      <c r="I251" s="27">
        <v>1382.45</v>
      </c>
      <c r="J251" s="27">
        <v>2563.04</v>
      </c>
      <c r="K251" s="27"/>
      <c r="L251" s="27"/>
      <c r="M251" s="27">
        <f>+$P$5*E251</f>
        <v>37485.630839999991</v>
      </c>
      <c r="N251" s="29">
        <f>SUM(E251:M251)</f>
        <v>155175.38083999997</v>
      </c>
    </row>
    <row r="252" spans="1:14" x14ac:dyDescent="0.25">
      <c r="A252" s="24" t="s">
        <v>34</v>
      </c>
      <c r="B252" s="25" t="s">
        <v>762</v>
      </c>
      <c r="C252" s="26" t="s">
        <v>35</v>
      </c>
      <c r="D252" s="27">
        <v>114905.25</v>
      </c>
      <c r="E252" s="28">
        <f>+D252-F252-G252</f>
        <v>114905.25</v>
      </c>
      <c r="F252" s="28"/>
      <c r="G252" s="27"/>
      <c r="H252" s="27">
        <v>13369.22</v>
      </c>
      <c r="I252" s="27">
        <v>8458.98</v>
      </c>
      <c r="J252" s="27">
        <v>295.8</v>
      </c>
      <c r="K252" s="27">
        <v>18028.59</v>
      </c>
      <c r="L252" s="27"/>
      <c r="M252" s="27"/>
      <c r="N252" s="29">
        <f>SUM(E252:M252)</f>
        <v>155057.84</v>
      </c>
    </row>
    <row r="253" spans="1:14" x14ac:dyDescent="0.25">
      <c r="A253" s="24" t="s">
        <v>209</v>
      </c>
      <c r="B253" s="25" t="s">
        <v>752</v>
      </c>
      <c r="C253" s="26" t="s">
        <v>210</v>
      </c>
      <c r="D253" s="27">
        <v>113441.62</v>
      </c>
      <c r="E253" s="28">
        <f>+D253-F253-G253</f>
        <v>113441.62</v>
      </c>
      <c r="F253" s="28"/>
      <c r="G253" s="27"/>
      <c r="H253" s="27">
        <v>15605.98</v>
      </c>
      <c r="I253" s="27">
        <v>8208.4599999999991</v>
      </c>
      <c r="J253" s="27"/>
      <c r="K253" s="27">
        <v>17799.04</v>
      </c>
      <c r="L253" s="27"/>
      <c r="M253" s="27"/>
      <c r="N253" s="29">
        <f>SUM(E253:M253)</f>
        <v>155055.1</v>
      </c>
    </row>
    <row r="254" spans="1:14" x14ac:dyDescent="0.25">
      <c r="A254" s="24" t="s">
        <v>463</v>
      </c>
      <c r="B254" s="25" t="s">
        <v>756</v>
      </c>
      <c r="C254" s="26" t="s">
        <v>60</v>
      </c>
      <c r="D254" s="27">
        <v>102296.57</v>
      </c>
      <c r="E254" s="28">
        <f>+D254-F254-G254</f>
        <v>86619.180000000008</v>
      </c>
      <c r="F254" s="28">
        <v>2565.13</v>
      </c>
      <c r="G254" s="27">
        <v>13112.26</v>
      </c>
      <c r="H254" s="27">
        <v>11809.98</v>
      </c>
      <c r="I254" s="27">
        <v>1428.45</v>
      </c>
      <c r="J254" s="27">
        <v>747.96</v>
      </c>
      <c r="K254" s="27"/>
      <c r="L254" s="27">
        <f>+$P$4*E254</f>
        <v>38441.592084000004</v>
      </c>
      <c r="M254" s="27"/>
      <c r="N254" s="29">
        <f>SUM(E254:M254)</f>
        <v>154724.55208400002</v>
      </c>
    </row>
    <row r="255" spans="1:14" x14ac:dyDescent="0.25">
      <c r="A255" s="24" t="s">
        <v>250</v>
      </c>
      <c r="B255" s="25" t="s">
        <v>756</v>
      </c>
      <c r="C255" s="26" t="s">
        <v>60</v>
      </c>
      <c r="D255" s="27">
        <v>107185.67</v>
      </c>
      <c r="E255" s="28">
        <f>+D255-F255-G255</f>
        <v>86705.579999999987</v>
      </c>
      <c r="F255" s="28">
        <v>5465.18</v>
      </c>
      <c r="G255" s="27">
        <v>15014.91</v>
      </c>
      <c r="H255" s="27">
        <v>6537.96</v>
      </c>
      <c r="I255" s="27">
        <v>1535.86</v>
      </c>
      <c r="J255" s="27">
        <v>769.01</v>
      </c>
      <c r="K255" s="27"/>
      <c r="L255" s="27">
        <f>+$P$4*E255</f>
        <v>38479.936403999993</v>
      </c>
      <c r="M255" s="27"/>
      <c r="N255" s="29">
        <f>SUM(E255:M255)</f>
        <v>154508.43640399998</v>
      </c>
    </row>
    <row r="256" spans="1:14" x14ac:dyDescent="0.25">
      <c r="A256" s="24" t="s">
        <v>176</v>
      </c>
      <c r="B256" s="25" t="s">
        <v>757</v>
      </c>
      <c r="C256" s="26" t="s">
        <v>38</v>
      </c>
      <c r="D256" s="27">
        <v>109554.6</v>
      </c>
      <c r="E256" s="28">
        <f>+D256-F256-G256</f>
        <v>91234.85</v>
      </c>
      <c r="F256" s="28">
        <v>9556.41</v>
      </c>
      <c r="G256" s="27">
        <v>8763.34</v>
      </c>
      <c r="H256" s="27"/>
      <c r="I256" s="27">
        <v>1575.6</v>
      </c>
      <c r="J256" s="27">
        <v>300</v>
      </c>
      <c r="K256" s="27"/>
      <c r="L256" s="27"/>
      <c r="M256" s="27">
        <f>+$P$5*E256</f>
        <v>42415.081765000003</v>
      </c>
      <c r="N256" s="29">
        <f>SUM(E256:M256)</f>
        <v>153845.28176500002</v>
      </c>
    </row>
    <row r="257" spans="1:14" x14ac:dyDescent="0.25">
      <c r="A257" s="24" t="s">
        <v>295</v>
      </c>
      <c r="B257" s="25" t="s">
        <v>756</v>
      </c>
      <c r="C257" s="26" t="s">
        <v>60</v>
      </c>
      <c r="D257" s="27">
        <v>101150.64</v>
      </c>
      <c r="E257" s="28">
        <f>+D257-F257-G257</f>
        <v>83516.099999999991</v>
      </c>
      <c r="F257" s="28">
        <v>5694.1</v>
      </c>
      <c r="G257" s="27">
        <v>11940.44</v>
      </c>
      <c r="H257" s="27">
        <v>13369.22</v>
      </c>
      <c r="I257" s="27">
        <v>1412.47</v>
      </c>
      <c r="J257" s="27">
        <v>714.8</v>
      </c>
      <c r="K257" s="27"/>
      <c r="L257" s="27">
        <f>+$P$4*E257</f>
        <v>37064.445179999995</v>
      </c>
      <c r="M257" s="27"/>
      <c r="N257" s="29">
        <f>SUM(E257:M257)</f>
        <v>153711.57517999999</v>
      </c>
    </row>
    <row r="258" spans="1:14" x14ac:dyDescent="0.25">
      <c r="A258" s="24" t="s">
        <v>734</v>
      </c>
      <c r="B258" s="25" t="s">
        <v>760</v>
      </c>
      <c r="C258" s="26" t="s">
        <v>735</v>
      </c>
      <c r="D258" s="27">
        <v>112199.96</v>
      </c>
      <c r="E258" s="28">
        <f>+D258-F258-G258</f>
        <v>112199.96</v>
      </c>
      <c r="F258" s="28"/>
      <c r="G258" s="27"/>
      <c r="H258" s="27">
        <v>15605.98</v>
      </c>
      <c r="I258" s="27">
        <v>8153.34</v>
      </c>
      <c r="J258" s="27"/>
      <c r="K258" s="27">
        <v>17604.080000000002</v>
      </c>
      <c r="L258" s="27"/>
      <c r="M258" s="27"/>
      <c r="N258" s="29">
        <f>SUM(E258:M258)</f>
        <v>153563.35999999999</v>
      </c>
    </row>
    <row r="259" spans="1:14" x14ac:dyDescent="0.25">
      <c r="A259" s="24" t="s">
        <v>199</v>
      </c>
      <c r="B259" s="25" t="s">
        <v>757</v>
      </c>
      <c r="C259" s="26" t="s">
        <v>66</v>
      </c>
      <c r="D259" s="27">
        <v>100676.79</v>
      </c>
      <c r="E259" s="28">
        <f>+D259-F259-G259</f>
        <v>80631.59</v>
      </c>
      <c r="F259" s="28">
        <v>11939.58</v>
      </c>
      <c r="G259" s="27">
        <v>8105.62</v>
      </c>
      <c r="H259" s="27">
        <v>13369.28</v>
      </c>
      <c r="I259" s="27">
        <v>1384.84</v>
      </c>
      <c r="J259" s="27">
        <v>300</v>
      </c>
      <c r="K259" s="27"/>
      <c r="L259" s="27"/>
      <c r="M259" s="27">
        <f>+$P$5*E259</f>
        <v>37485.626190999996</v>
      </c>
      <c r="N259" s="29">
        <f>SUM(E259:M259)</f>
        <v>153216.53619099999</v>
      </c>
    </row>
    <row r="260" spans="1:14" x14ac:dyDescent="0.25">
      <c r="A260" s="24" t="s">
        <v>425</v>
      </c>
      <c r="B260" s="25" t="s">
        <v>756</v>
      </c>
      <c r="C260" s="26" t="s">
        <v>60</v>
      </c>
      <c r="D260" s="27">
        <v>105139.37</v>
      </c>
      <c r="E260" s="28">
        <f>+D260-F260-G260</f>
        <v>87108.93</v>
      </c>
      <c r="F260" s="28">
        <v>5712.53</v>
      </c>
      <c r="G260" s="27">
        <v>12317.91</v>
      </c>
      <c r="H260" s="27">
        <v>6537.96</v>
      </c>
      <c r="I260" s="27">
        <v>1506.19</v>
      </c>
      <c r="J260" s="27">
        <v>749.96</v>
      </c>
      <c r="K260" s="27"/>
      <c r="L260" s="27">
        <f>+$P$4*E260</f>
        <v>38658.943133999994</v>
      </c>
      <c r="M260" s="27"/>
      <c r="N260" s="29">
        <f>SUM(E260:M260)</f>
        <v>152592.42313400001</v>
      </c>
    </row>
    <row r="261" spans="1:14" x14ac:dyDescent="0.25">
      <c r="A261" s="24" t="s">
        <v>121</v>
      </c>
      <c r="B261" s="25" t="s">
        <v>757</v>
      </c>
      <c r="C261" s="26" t="s">
        <v>38</v>
      </c>
      <c r="D261" s="27">
        <v>98883.72</v>
      </c>
      <c r="E261" s="28">
        <f>+D261-F261-G261</f>
        <v>91234.880000000005</v>
      </c>
      <c r="F261" s="28"/>
      <c r="G261" s="27">
        <v>7648.84</v>
      </c>
      <c r="H261" s="27">
        <v>9612.56</v>
      </c>
      <c r="I261" s="27">
        <v>1350.52</v>
      </c>
      <c r="J261" s="27">
        <v>300</v>
      </c>
      <c r="K261" s="27"/>
      <c r="L261" s="27"/>
      <c r="M261" s="27">
        <f>+$P$5*E261</f>
        <v>42415.095712000002</v>
      </c>
      <c r="N261" s="29">
        <f>SUM(E261:M261)</f>
        <v>152561.895712</v>
      </c>
    </row>
    <row r="262" spans="1:14" x14ac:dyDescent="0.25">
      <c r="A262" s="24" t="s">
        <v>352</v>
      </c>
      <c r="B262" s="25" t="s">
        <v>757</v>
      </c>
      <c r="C262" s="26" t="s">
        <v>66</v>
      </c>
      <c r="D262" s="27">
        <v>97775.66</v>
      </c>
      <c r="E262" s="28">
        <f>+D262-F262-G262</f>
        <v>80631.610000000015</v>
      </c>
      <c r="F262" s="28">
        <v>9184.01</v>
      </c>
      <c r="G262" s="27">
        <v>7960.04</v>
      </c>
      <c r="H262" s="27">
        <v>13369.28</v>
      </c>
      <c r="I262" s="27">
        <v>1293.3900000000001</v>
      </c>
      <c r="J262" s="27">
        <v>2521.13</v>
      </c>
      <c r="K262" s="27"/>
      <c r="L262" s="27"/>
      <c r="M262" s="27">
        <f>+$P$5*E262</f>
        <v>37485.635489000008</v>
      </c>
      <c r="N262" s="29">
        <f>SUM(E262:M262)</f>
        <v>152445.09548900003</v>
      </c>
    </row>
    <row r="263" spans="1:14" x14ac:dyDescent="0.25">
      <c r="A263" s="24" t="s">
        <v>398</v>
      </c>
      <c r="B263" s="25" t="s">
        <v>756</v>
      </c>
      <c r="C263" s="26" t="s">
        <v>60</v>
      </c>
      <c r="D263" s="27">
        <v>105135.47</v>
      </c>
      <c r="E263" s="28">
        <f>+D263-F263-G263</f>
        <v>86628.78</v>
      </c>
      <c r="F263" s="28">
        <v>4605.41</v>
      </c>
      <c r="G263" s="27">
        <v>13901.28</v>
      </c>
      <c r="H263" s="27">
        <v>6537.96</v>
      </c>
      <c r="I263" s="27">
        <v>1495.91</v>
      </c>
      <c r="J263" s="27">
        <v>757.8</v>
      </c>
      <c r="K263" s="27"/>
      <c r="L263" s="27">
        <f>+$P$4*E263</f>
        <v>38445.852564000001</v>
      </c>
      <c r="M263" s="27"/>
      <c r="N263" s="29">
        <f>SUM(E263:M263)</f>
        <v>152372.99256400001</v>
      </c>
    </row>
    <row r="264" spans="1:14" x14ac:dyDescent="0.25">
      <c r="A264" s="24" t="s">
        <v>473</v>
      </c>
      <c r="B264" s="25" t="s">
        <v>756</v>
      </c>
      <c r="C264" s="26" t="s">
        <v>60</v>
      </c>
      <c r="D264" s="27">
        <v>104852.35</v>
      </c>
      <c r="E264" s="28">
        <f>+D264-F264-G264</f>
        <v>87132.78</v>
      </c>
      <c r="F264" s="28">
        <v>5538.61</v>
      </c>
      <c r="G264" s="27">
        <v>12180.96</v>
      </c>
      <c r="H264" s="27">
        <v>6537.96</v>
      </c>
      <c r="I264" s="27">
        <v>1502.01</v>
      </c>
      <c r="J264" s="27">
        <v>747.96</v>
      </c>
      <c r="K264" s="27"/>
      <c r="L264" s="27">
        <f>+$P$4*E264</f>
        <v>38669.527763999999</v>
      </c>
      <c r="M264" s="27"/>
      <c r="N264" s="29">
        <f>SUM(E264:M264)</f>
        <v>152309.80776400003</v>
      </c>
    </row>
    <row r="265" spans="1:14" x14ac:dyDescent="0.25">
      <c r="A265" s="24" t="s">
        <v>592</v>
      </c>
      <c r="B265" s="25" t="s">
        <v>756</v>
      </c>
      <c r="C265" s="26" t="s">
        <v>60</v>
      </c>
      <c r="D265" s="27">
        <v>109312.27</v>
      </c>
      <c r="E265" s="28">
        <f>+D265-F265-G265</f>
        <v>78932.500000000015</v>
      </c>
      <c r="F265" s="28">
        <v>21235.01</v>
      </c>
      <c r="G265" s="27">
        <v>9144.76</v>
      </c>
      <c r="H265" s="27">
        <v>5266.58</v>
      </c>
      <c r="I265" s="27">
        <v>1578.94</v>
      </c>
      <c r="J265" s="27">
        <v>662.03</v>
      </c>
      <c r="K265" s="27"/>
      <c r="L265" s="27">
        <f>+$P$4*E265</f>
        <v>35030.243500000004</v>
      </c>
      <c r="M265" s="27"/>
      <c r="N265" s="29">
        <f>SUM(E265:M265)</f>
        <v>151850.06350000002</v>
      </c>
    </row>
    <row r="266" spans="1:14" x14ac:dyDescent="0.25">
      <c r="A266" s="24" t="s">
        <v>529</v>
      </c>
      <c r="B266" s="25" t="s">
        <v>757</v>
      </c>
      <c r="C266" s="26" t="s">
        <v>66</v>
      </c>
      <c r="D266" s="27">
        <v>97791.45</v>
      </c>
      <c r="E266" s="28">
        <f>+D266-F266-G266</f>
        <v>79407.48</v>
      </c>
      <c r="F266" s="28">
        <v>12952.97</v>
      </c>
      <c r="G266" s="27">
        <v>5431</v>
      </c>
      <c r="H266" s="27">
        <v>13369.28</v>
      </c>
      <c r="I266" s="27">
        <v>1275.8900000000001</v>
      </c>
      <c r="J266" s="27">
        <v>2384.48</v>
      </c>
      <c r="K266" s="27"/>
      <c r="L266" s="27"/>
      <c r="M266" s="27">
        <f>+$P$5*E266</f>
        <v>36916.537451999997</v>
      </c>
      <c r="N266" s="29">
        <f>SUM(E266:M266)</f>
        <v>151737.637452</v>
      </c>
    </row>
    <row r="267" spans="1:14" x14ac:dyDescent="0.25">
      <c r="A267" s="24" t="s">
        <v>37</v>
      </c>
      <c r="B267" s="25" t="s">
        <v>757</v>
      </c>
      <c r="C267" s="26" t="s">
        <v>38</v>
      </c>
      <c r="D267" s="27">
        <v>99233.72</v>
      </c>
      <c r="E267" s="28">
        <f>+D267-F267-G267</f>
        <v>91234.880000000005</v>
      </c>
      <c r="F267" s="28"/>
      <c r="G267" s="27">
        <v>7998.84</v>
      </c>
      <c r="H267" s="27">
        <v>9612.56</v>
      </c>
      <c r="I267" s="27"/>
      <c r="J267" s="27">
        <v>300</v>
      </c>
      <c r="K267" s="27"/>
      <c r="L267" s="27"/>
      <c r="M267" s="27">
        <f>+$P$5*E267</f>
        <v>42415.095712000002</v>
      </c>
      <c r="N267" s="29">
        <f>SUM(E267:M267)</f>
        <v>151561.37571200001</v>
      </c>
    </row>
    <row r="268" spans="1:14" x14ac:dyDescent="0.25">
      <c r="A268" s="24" t="s">
        <v>426</v>
      </c>
      <c r="B268" s="25" t="s">
        <v>756</v>
      </c>
      <c r="C268" s="26" t="s">
        <v>60</v>
      </c>
      <c r="D268" s="27">
        <v>99477.9</v>
      </c>
      <c r="E268" s="28">
        <f>+D268-F268-G268</f>
        <v>86955.9</v>
      </c>
      <c r="F268" s="28">
        <v>884.15</v>
      </c>
      <c r="G268" s="27">
        <v>11637.85</v>
      </c>
      <c r="H268" s="27">
        <v>11809.98</v>
      </c>
      <c r="I268" s="27">
        <v>599.45000000000005</v>
      </c>
      <c r="J268" s="27">
        <v>748.95</v>
      </c>
      <c r="K268" s="27"/>
      <c r="L268" s="27">
        <f>+$P$4*E268</f>
        <v>38591.028419999995</v>
      </c>
      <c r="M268" s="27"/>
      <c r="N268" s="29">
        <f>SUM(E268:M268)</f>
        <v>151227.30841999999</v>
      </c>
    </row>
    <row r="269" spans="1:14" x14ac:dyDescent="0.25">
      <c r="A269" s="24" t="s">
        <v>247</v>
      </c>
      <c r="B269" s="25" t="s">
        <v>757</v>
      </c>
      <c r="C269" s="26" t="s">
        <v>66</v>
      </c>
      <c r="D269" s="27">
        <v>96478.41</v>
      </c>
      <c r="E269" s="28">
        <f>+D269-F269-G269</f>
        <v>80631.599999999991</v>
      </c>
      <c r="F269" s="28">
        <v>9128.07</v>
      </c>
      <c r="G269" s="27">
        <v>6718.74</v>
      </c>
      <c r="H269" s="27">
        <v>15606</v>
      </c>
      <c r="I269" s="27">
        <v>1306.1300000000001</v>
      </c>
      <c r="J269" s="27">
        <v>300</v>
      </c>
      <c r="K269" s="27"/>
      <c r="L269" s="27"/>
      <c r="M269" s="27">
        <f>+$P$5*E269</f>
        <v>37485.630839999991</v>
      </c>
      <c r="N269" s="29">
        <f>SUM(E269:M269)</f>
        <v>151176.17083999998</v>
      </c>
    </row>
    <row r="270" spans="1:14" x14ac:dyDescent="0.25">
      <c r="A270" s="24" t="s">
        <v>354</v>
      </c>
      <c r="B270" s="25" t="s">
        <v>757</v>
      </c>
      <c r="C270" s="26" t="s">
        <v>66</v>
      </c>
      <c r="D270" s="27">
        <v>97583.57</v>
      </c>
      <c r="E270" s="28">
        <f>+D270-F270-G270</f>
        <v>82647.39</v>
      </c>
      <c r="F270" s="28">
        <v>6604.44</v>
      </c>
      <c r="G270" s="27">
        <v>8331.74</v>
      </c>
      <c r="H270" s="27">
        <v>11334.39</v>
      </c>
      <c r="I270" s="27">
        <v>1256.68</v>
      </c>
      <c r="J270" s="27">
        <v>2576.66</v>
      </c>
      <c r="K270" s="27"/>
      <c r="L270" s="27"/>
      <c r="M270" s="27">
        <f>+$P$5*E270</f>
        <v>38422.771610999996</v>
      </c>
      <c r="N270" s="29">
        <f>SUM(E270:M270)</f>
        <v>151174.07161099999</v>
      </c>
    </row>
    <row r="271" spans="1:14" x14ac:dyDescent="0.25">
      <c r="A271" s="24" t="s">
        <v>419</v>
      </c>
      <c r="B271" s="25" t="s">
        <v>757</v>
      </c>
      <c r="C271" s="26" t="s">
        <v>66</v>
      </c>
      <c r="D271" s="27">
        <v>96459</v>
      </c>
      <c r="E271" s="28">
        <f>+D271-F271-G271</f>
        <v>80631.600000000006</v>
      </c>
      <c r="F271" s="28">
        <v>8624.7000000000007</v>
      </c>
      <c r="G271" s="27">
        <v>7202.7</v>
      </c>
      <c r="H271" s="27">
        <v>13369.28</v>
      </c>
      <c r="I271" s="27">
        <v>1292.42</v>
      </c>
      <c r="J271" s="27">
        <v>2479.23</v>
      </c>
      <c r="K271" s="27"/>
      <c r="L271" s="27"/>
      <c r="M271" s="27">
        <f>+$P$5*E271</f>
        <v>37485.630839999998</v>
      </c>
      <c r="N271" s="29">
        <f>SUM(E271:M271)</f>
        <v>151085.56083999999</v>
      </c>
    </row>
    <row r="272" spans="1:14" x14ac:dyDescent="0.25">
      <c r="A272" s="24" t="s">
        <v>357</v>
      </c>
      <c r="B272" s="25" t="s">
        <v>757</v>
      </c>
      <c r="C272" s="26" t="s">
        <v>66</v>
      </c>
      <c r="D272" s="27">
        <v>96358.91</v>
      </c>
      <c r="E272" s="28">
        <f>+D272-F272-G272</f>
        <v>80631.610000000015</v>
      </c>
      <c r="F272" s="28">
        <v>7517.26</v>
      </c>
      <c r="G272" s="27">
        <v>8210.0400000000009</v>
      </c>
      <c r="H272" s="27">
        <v>13369.28</v>
      </c>
      <c r="I272" s="27">
        <v>1199.71</v>
      </c>
      <c r="J272" s="27">
        <v>2521.13</v>
      </c>
      <c r="K272" s="27"/>
      <c r="L272" s="27"/>
      <c r="M272" s="27">
        <f>+$P$5*E272</f>
        <v>37485.635489000008</v>
      </c>
      <c r="N272" s="29">
        <f>SUM(E272:M272)</f>
        <v>150934.66548900004</v>
      </c>
    </row>
    <row r="273" spans="1:14" x14ac:dyDescent="0.25">
      <c r="A273" s="24" t="s">
        <v>415</v>
      </c>
      <c r="B273" s="25" t="s">
        <v>757</v>
      </c>
      <c r="C273" s="26" t="s">
        <v>66</v>
      </c>
      <c r="D273" s="27">
        <v>96000.26</v>
      </c>
      <c r="E273" s="28">
        <f>+D273-F273-G273</f>
        <v>80631.61</v>
      </c>
      <c r="F273" s="28">
        <v>10257.92</v>
      </c>
      <c r="G273" s="27">
        <v>5110.7299999999996</v>
      </c>
      <c r="H273" s="27">
        <v>15606</v>
      </c>
      <c r="I273" s="27">
        <v>1299.5</v>
      </c>
      <c r="J273" s="27">
        <v>300</v>
      </c>
      <c r="K273" s="27"/>
      <c r="L273" s="27"/>
      <c r="M273" s="27">
        <f>+$P$5*E273</f>
        <v>37485.635489</v>
      </c>
      <c r="N273" s="29">
        <f>SUM(E273:M273)</f>
        <v>150691.39548899999</v>
      </c>
    </row>
    <row r="274" spans="1:14" x14ac:dyDescent="0.25">
      <c r="A274" s="24" t="s">
        <v>263</v>
      </c>
      <c r="B274" s="25" t="s">
        <v>756</v>
      </c>
      <c r="C274" s="26" t="s">
        <v>60</v>
      </c>
      <c r="D274" s="27">
        <v>103097.13</v>
      </c>
      <c r="E274" s="28">
        <f>+D274-F274-G274</f>
        <v>86626.38</v>
      </c>
      <c r="F274" s="28">
        <v>2636.5</v>
      </c>
      <c r="G274" s="27">
        <v>13834.25</v>
      </c>
      <c r="H274" s="27">
        <v>6537.96</v>
      </c>
      <c r="I274" s="27">
        <v>1472.75</v>
      </c>
      <c r="J274" s="27">
        <v>762.08</v>
      </c>
      <c r="K274" s="27"/>
      <c r="L274" s="27">
        <f>+$P$4*E274</f>
        <v>38444.787444000001</v>
      </c>
      <c r="M274" s="27"/>
      <c r="N274" s="29">
        <f>SUM(E274:M274)</f>
        <v>150314.707444</v>
      </c>
    </row>
    <row r="275" spans="1:14" x14ac:dyDescent="0.25">
      <c r="A275" s="24" t="s">
        <v>277</v>
      </c>
      <c r="B275" s="25" t="s">
        <v>757</v>
      </c>
      <c r="C275" s="26" t="s">
        <v>38</v>
      </c>
      <c r="D275" s="27">
        <v>96578.15</v>
      </c>
      <c r="E275" s="28">
        <f>+D275-F275-G275</f>
        <v>82996.179999999993</v>
      </c>
      <c r="F275" s="28">
        <v>7454.91</v>
      </c>
      <c r="G275" s="27">
        <v>6127.06</v>
      </c>
      <c r="H275" s="27">
        <v>13369.28</v>
      </c>
      <c r="I275" s="27">
        <v>1318.31</v>
      </c>
      <c r="J275" s="27">
        <v>300</v>
      </c>
      <c r="K275" s="27"/>
      <c r="L275" s="27"/>
      <c r="M275" s="27">
        <f>+$P$5*E275</f>
        <v>38584.924081999998</v>
      </c>
      <c r="N275" s="29">
        <f>SUM(E275:M275)</f>
        <v>150150.66408199997</v>
      </c>
    </row>
    <row r="276" spans="1:14" x14ac:dyDescent="0.25">
      <c r="A276" s="24" t="s">
        <v>360</v>
      </c>
      <c r="B276" s="25" t="s">
        <v>757</v>
      </c>
      <c r="C276" s="26" t="s">
        <v>66</v>
      </c>
      <c r="D276" s="27">
        <v>96076.49</v>
      </c>
      <c r="E276" s="28">
        <f>+D276-F276-G276</f>
        <v>82647.400000000009</v>
      </c>
      <c r="F276" s="28">
        <v>5182.6499999999996</v>
      </c>
      <c r="G276" s="27">
        <v>8246.44</v>
      </c>
      <c r="H276" s="27">
        <v>11810.16</v>
      </c>
      <c r="I276" s="27">
        <v>1256.75</v>
      </c>
      <c r="J276" s="27">
        <v>2576.66</v>
      </c>
      <c r="K276" s="27"/>
      <c r="L276" s="27"/>
      <c r="M276" s="27">
        <f>+$P$5*E276</f>
        <v>38422.776260000006</v>
      </c>
      <c r="N276" s="29">
        <f>SUM(E276:M276)</f>
        <v>150142.83626000001</v>
      </c>
    </row>
    <row r="277" spans="1:14" x14ac:dyDescent="0.25">
      <c r="A277" s="24" t="s">
        <v>273</v>
      </c>
      <c r="B277" s="25" t="s">
        <v>274</v>
      </c>
      <c r="C277" s="26" t="s">
        <v>274</v>
      </c>
      <c r="D277" s="27">
        <v>111167.49</v>
      </c>
      <c r="E277" s="28">
        <f>+D277-F277-G277</f>
        <v>111167.49</v>
      </c>
      <c r="F277" s="28"/>
      <c r="G277" s="27"/>
      <c r="H277" s="27">
        <v>13369.22</v>
      </c>
      <c r="I277" s="27">
        <v>7874.11</v>
      </c>
      <c r="J277" s="27">
        <v>71.040000000000006</v>
      </c>
      <c r="K277" s="27">
        <v>17442.150000000001</v>
      </c>
      <c r="L277" s="27"/>
      <c r="M277" s="27"/>
      <c r="N277" s="29">
        <f>SUM(E277:M277)</f>
        <v>149924.01</v>
      </c>
    </row>
    <row r="278" spans="1:14" x14ac:dyDescent="0.25">
      <c r="A278" s="24" t="s">
        <v>381</v>
      </c>
      <c r="B278" s="25" t="s">
        <v>757</v>
      </c>
      <c r="C278" s="26" t="s">
        <v>66</v>
      </c>
      <c r="D278" s="27">
        <v>97434.13</v>
      </c>
      <c r="E278" s="28">
        <f>+D278-F278-G278</f>
        <v>80631.600000000006</v>
      </c>
      <c r="F278" s="28">
        <v>10627.05</v>
      </c>
      <c r="G278" s="27">
        <v>6175.48</v>
      </c>
      <c r="H278" s="27">
        <v>13369.28</v>
      </c>
      <c r="I278" s="27">
        <v>1307.53</v>
      </c>
      <c r="J278" s="27">
        <v>300</v>
      </c>
      <c r="K278" s="27"/>
      <c r="L278" s="27"/>
      <c r="M278" s="27">
        <f>+$P$5*E278</f>
        <v>37485.630839999998</v>
      </c>
      <c r="N278" s="29">
        <f>SUM(E278:M278)</f>
        <v>149896.57084</v>
      </c>
    </row>
    <row r="279" spans="1:14" x14ac:dyDescent="0.25">
      <c r="A279" s="24" t="s">
        <v>184</v>
      </c>
      <c r="B279" s="25" t="s">
        <v>757</v>
      </c>
      <c r="C279" s="26" t="s">
        <v>66</v>
      </c>
      <c r="D279" s="27">
        <v>96657.8</v>
      </c>
      <c r="E279" s="28">
        <f>+D279-F279-G279</f>
        <v>80631.61</v>
      </c>
      <c r="F279" s="28">
        <v>8218.25</v>
      </c>
      <c r="G279" s="27">
        <v>7807.94</v>
      </c>
      <c r="H279" s="27">
        <v>13369.28</v>
      </c>
      <c r="I279" s="27">
        <v>1317.77</v>
      </c>
      <c r="J279" s="27">
        <v>300</v>
      </c>
      <c r="K279" s="27"/>
      <c r="L279" s="27"/>
      <c r="M279" s="27">
        <f>+$P$5*E279</f>
        <v>37485.635489</v>
      </c>
      <c r="N279" s="29">
        <f>SUM(E279:M279)</f>
        <v>149130.48548900001</v>
      </c>
    </row>
    <row r="280" spans="1:14" x14ac:dyDescent="0.25">
      <c r="A280" s="24" t="s">
        <v>501</v>
      </c>
      <c r="B280" s="25" t="s">
        <v>757</v>
      </c>
      <c r="C280" s="26" t="s">
        <v>66</v>
      </c>
      <c r="D280" s="27">
        <v>100045.28</v>
      </c>
      <c r="E280" s="28">
        <f>+D280-F280-G280</f>
        <v>80631.599999999991</v>
      </c>
      <c r="F280" s="28">
        <v>12797.22</v>
      </c>
      <c r="G280" s="27">
        <v>6616.46</v>
      </c>
      <c r="H280" s="27">
        <v>7629.91</v>
      </c>
      <c r="I280" s="27">
        <v>1377.98</v>
      </c>
      <c r="J280" s="27">
        <v>2479.23</v>
      </c>
      <c r="K280" s="27"/>
      <c r="L280" s="27"/>
      <c r="M280" s="27">
        <f>+$P$5*E280</f>
        <v>37485.630839999991</v>
      </c>
      <c r="N280" s="29">
        <f>SUM(E280:M280)</f>
        <v>149018.03083999999</v>
      </c>
    </row>
    <row r="281" spans="1:14" x14ac:dyDescent="0.25">
      <c r="A281" s="24" t="s">
        <v>18</v>
      </c>
      <c r="B281" s="25" t="s">
        <v>763</v>
      </c>
      <c r="C281" s="26" t="s">
        <v>19</v>
      </c>
      <c r="D281" s="27">
        <v>111152.86</v>
      </c>
      <c r="E281" s="28">
        <f>+D281-F281-G281</f>
        <v>78258.720000000001</v>
      </c>
      <c r="F281" s="28">
        <v>24659.040000000001</v>
      </c>
      <c r="G281" s="27">
        <v>8235.1</v>
      </c>
      <c r="H281" s="27">
        <v>11809.98</v>
      </c>
      <c r="I281" s="27">
        <v>8121.74</v>
      </c>
      <c r="J281" s="27">
        <v>338</v>
      </c>
      <c r="K281" s="27">
        <v>17474.52</v>
      </c>
      <c r="L281" s="27"/>
      <c r="M281" s="27"/>
      <c r="N281" s="29">
        <f>SUM(E281:M281)</f>
        <v>148897.1</v>
      </c>
    </row>
    <row r="282" spans="1:14" x14ac:dyDescent="0.25">
      <c r="A282" s="24" t="s">
        <v>294</v>
      </c>
      <c r="B282" s="25" t="s">
        <v>757</v>
      </c>
      <c r="C282" s="26" t="s">
        <v>66</v>
      </c>
      <c r="D282" s="27">
        <v>99943.93</v>
      </c>
      <c r="E282" s="28">
        <f>+D282-F282-G282</f>
        <v>82632.5</v>
      </c>
      <c r="F282" s="28">
        <v>8898.4599999999991</v>
      </c>
      <c r="G282" s="27">
        <v>8412.9699999999993</v>
      </c>
      <c r="H282" s="27">
        <v>6538.08</v>
      </c>
      <c r="I282" s="27">
        <v>1387.19</v>
      </c>
      <c r="J282" s="27">
        <v>2521.13</v>
      </c>
      <c r="K282" s="27"/>
      <c r="L282" s="27"/>
      <c r="M282" s="27">
        <f>+$P$5*E282</f>
        <v>38415.849249999999</v>
      </c>
      <c r="N282" s="29">
        <f>SUM(E282:M282)</f>
        <v>148806.17924999999</v>
      </c>
    </row>
    <row r="283" spans="1:14" x14ac:dyDescent="0.25">
      <c r="A283" s="24" t="s">
        <v>514</v>
      </c>
      <c r="B283" s="25" t="s">
        <v>757</v>
      </c>
      <c r="C283" s="26" t="s">
        <v>66</v>
      </c>
      <c r="D283" s="27">
        <v>92404.3</v>
      </c>
      <c r="E283" s="28">
        <f>+D283-F283-G283</f>
        <v>79860.88</v>
      </c>
      <c r="F283" s="28">
        <v>6216.22</v>
      </c>
      <c r="G283" s="27">
        <v>6327.2</v>
      </c>
      <c r="H283" s="27">
        <v>15606</v>
      </c>
      <c r="I283" s="27">
        <v>1208.03</v>
      </c>
      <c r="J283" s="27">
        <v>2425.36</v>
      </c>
      <c r="K283" s="27"/>
      <c r="L283" s="27"/>
      <c r="M283" s="27">
        <f>+$P$5*E283</f>
        <v>37127.323111999998</v>
      </c>
      <c r="N283" s="29">
        <f>SUM(E283:M283)</f>
        <v>148771.01311200002</v>
      </c>
    </row>
    <row r="284" spans="1:14" x14ac:dyDescent="0.25">
      <c r="A284" s="24" t="s">
        <v>376</v>
      </c>
      <c r="B284" s="25" t="s">
        <v>757</v>
      </c>
      <c r="C284" s="26" t="s">
        <v>66</v>
      </c>
      <c r="D284" s="27">
        <v>96269.95</v>
      </c>
      <c r="E284" s="28">
        <f>+D284-F284-G284</f>
        <v>80631.62</v>
      </c>
      <c r="F284" s="28">
        <v>9858.94</v>
      </c>
      <c r="G284" s="27">
        <v>5779.39</v>
      </c>
      <c r="H284" s="27">
        <v>13369.28</v>
      </c>
      <c r="I284" s="27">
        <v>1303.76</v>
      </c>
      <c r="J284" s="27">
        <v>300</v>
      </c>
      <c r="K284" s="27"/>
      <c r="L284" s="27"/>
      <c r="M284" s="27">
        <f>+$P$5*E284</f>
        <v>37485.640137999995</v>
      </c>
      <c r="N284" s="29">
        <f>SUM(E284:M284)</f>
        <v>148728.63013799998</v>
      </c>
    </row>
    <row r="285" spans="1:14" x14ac:dyDescent="0.25">
      <c r="A285" s="24" t="s">
        <v>246</v>
      </c>
      <c r="B285" s="25" t="s">
        <v>757</v>
      </c>
      <c r="C285" s="26" t="s">
        <v>66</v>
      </c>
      <c r="D285" s="27">
        <v>95269.94</v>
      </c>
      <c r="E285" s="28">
        <f>+D285-F285-G285</f>
        <v>82647.39</v>
      </c>
      <c r="F285" s="28">
        <v>5595.44</v>
      </c>
      <c r="G285" s="27">
        <v>7027.11</v>
      </c>
      <c r="H285" s="27">
        <v>13369.28</v>
      </c>
      <c r="I285" s="27">
        <v>1323.68</v>
      </c>
      <c r="J285" s="27">
        <v>300</v>
      </c>
      <c r="K285" s="27"/>
      <c r="L285" s="27"/>
      <c r="M285" s="27">
        <f>+$P$5*E285</f>
        <v>38422.771610999996</v>
      </c>
      <c r="N285" s="29">
        <f>SUM(E285:M285)</f>
        <v>148685.671611</v>
      </c>
    </row>
    <row r="286" spans="1:14" x14ac:dyDescent="0.25">
      <c r="A286" s="24" t="s">
        <v>306</v>
      </c>
      <c r="B286" s="25" t="s">
        <v>757</v>
      </c>
      <c r="C286" s="26" t="s">
        <v>38</v>
      </c>
      <c r="D286" s="27">
        <v>98246.74</v>
      </c>
      <c r="E286" s="28">
        <f>+D286-F286-G286</f>
        <v>91234.880000000005</v>
      </c>
      <c r="F286" s="28"/>
      <c r="G286" s="27">
        <v>7011.86</v>
      </c>
      <c r="H286" s="27">
        <v>5266.64</v>
      </c>
      <c r="I286" s="27">
        <v>1383.2</v>
      </c>
      <c r="J286" s="27">
        <v>1137.74</v>
      </c>
      <c r="K286" s="27"/>
      <c r="L286" s="27"/>
      <c r="M286" s="27">
        <f>+$P$5*E286</f>
        <v>42415.095712000002</v>
      </c>
      <c r="N286" s="29">
        <f>SUM(E286:M286)</f>
        <v>148449.41571200002</v>
      </c>
    </row>
    <row r="287" spans="1:14" x14ac:dyDescent="0.25">
      <c r="A287" s="24" t="s">
        <v>99</v>
      </c>
      <c r="B287" s="25" t="s">
        <v>757</v>
      </c>
      <c r="C287" s="26" t="s">
        <v>38</v>
      </c>
      <c r="D287" s="27">
        <v>104187.7</v>
      </c>
      <c r="E287" s="28">
        <f>+D287-F287-G287</f>
        <v>91234.87</v>
      </c>
      <c r="F287" s="28">
        <v>4911.1099999999997</v>
      </c>
      <c r="G287" s="27">
        <v>8041.72</v>
      </c>
      <c r="H287" s="27"/>
      <c r="I287" s="27">
        <v>1497.79</v>
      </c>
      <c r="J287" s="27">
        <v>300</v>
      </c>
      <c r="K287" s="27"/>
      <c r="L287" s="27"/>
      <c r="M287" s="27">
        <f>+$P$5*E287</f>
        <v>42415.091062999993</v>
      </c>
      <c r="N287" s="29">
        <f>SUM(E287:M287)</f>
        <v>148400.58106299999</v>
      </c>
    </row>
    <row r="288" spans="1:14" x14ac:dyDescent="0.25">
      <c r="A288" s="24" t="s">
        <v>318</v>
      </c>
      <c r="B288" s="25" t="s">
        <v>756</v>
      </c>
      <c r="C288" s="26" t="s">
        <v>60</v>
      </c>
      <c r="D288" s="27">
        <v>101468.5</v>
      </c>
      <c r="E288" s="28">
        <f>+D288-F288-G288</f>
        <v>87723.75</v>
      </c>
      <c r="F288" s="28">
        <v>1106.81</v>
      </c>
      <c r="G288" s="27">
        <v>12637.94</v>
      </c>
      <c r="H288" s="27">
        <v>6537.96</v>
      </c>
      <c r="I288" s="27">
        <v>649.82000000000005</v>
      </c>
      <c r="J288" s="27">
        <v>762.08</v>
      </c>
      <c r="K288" s="27"/>
      <c r="L288" s="27">
        <f>+$P$4*E288</f>
        <v>38931.80025</v>
      </c>
      <c r="M288" s="27"/>
      <c r="N288" s="29">
        <f>SUM(E288:M288)</f>
        <v>148350.16025000002</v>
      </c>
    </row>
    <row r="289" spans="1:14" x14ac:dyDescent="0.25">
      <c r="A289" s="24" t="s">
        <v>461</v>
      </c>
      <c r="B289" s="25" t="s">
        <v>752</v>
      </c>
      <c r="C289" s="26" t="s">
        <v>462</v>
      </c>
      <c r="D289" s="27">
        <v>109556.76</v>
      </c>
      <c r="E289" s="28">
        <f>+D289-F289-G289</f>
        <v>100030.03</v>
      </c>
      <c r="F289" s="28">
        <v>5626.73</v>
      </c>
      <c r="G289" s="27">
        <v>3900</v>
      </c>
      <c r="H289" s="27">
        <v>13369.22</v>
      </c>
      <c r="I289" s="27">
        <v>8030</v>
      </c>
      <c r="J289" s="27">
        <v>309.60000000000002</v>
      </c>
      <c r="K289" s="27">
        <v>16789.32</v>
      </c>
      <c r="L289" s="27"/>
      <c r="M289" s="27"/>
      <c r="N289" s="29">
        <f>SUM(E289:M289)</f>
        <v>148054.9</v>
      </c>
    </row>
    <row r="290" spans="1:14" x14ac:dyDescent="0.25">
      <c r="A290" s="24" t="s">
        <v>197</v>
      </c>
      <c r="B290" s="25" t="s">
        <v>757</v>
      </c>
      <c r="C290" s="26" t="s">
        <v>66</v>
      </c>
      <c r="D290" s="27">
        <v>94777.79</v>
      </c>
      <c r="E290" s="28">
        <f>+D290-F290-G290</f>
        <v>80206.8</v>
      </c>
      <c r="F290" s="28">
        <v>7226.4</v>
      </c>
      <c r="G290" s="27">
        <v>7344.59</v>
      </c>
      <c r="H290" s="27">
        <v>13369.28</v>
      </c>
      <c r="I290" s="27">
        <v>1281.9000000000001</v>
      </c>
      <c r="J290" s="27">
        <v>300</v>
      </c>
      <c r="K290" s="27"/>
      <c r="L290" s="27"/>
      <c r="M290" s="27">
        <f>+$P$5*E290</f>
        <v>37288.141320000002</v>
      </c>
      <c r="N290" s="29">
        <f>SUM(E290:M290)</f>
        <v>147017.11132</v>
      </c>
    </row>
    <row r="291" spans="1:14" x14ac:dyDescent="0.25">
      <c r="A291" s="24" t="s">
        <v>281</v>
      </c>
      <c r="B291" s="25" t="s">
        <v>757</v>
      </c>
      <c r="C291" s="26" t="s">
        <v>66</v>
      </c>
      <c r="D291" s="27">
        <v>91805.57</v>
      </c>
      <c r="E291" s="28">
        <f>+D291-F291-G291</f>
        <v>80631.600000000006</v>
      </c>
      <c r="F291" s="28">
        <v>3221.67</v>
      </c>
      <c r="G291" s="27">
        <v>7952.3</v>
      </c>
      <c r="H291" s="27">
        <v>13369.28</v>
      </c>
      <c r="I291" s="27">
        <v>1237.1300000000001</v>
      </c>
      <c r="J291" s="27">
        <v>2521.13</v>
      </c>
      <c r="K291" s="27"/>
      <c r="L291" s="27"/>
      <c r="M291" s="27">
        <f>+$P$5*E291</f>
        <v>37485.630839999998</v>
      </c>
      <c r="N291" s="29">
        <f>SUM(E291:M291)</f>
        <v>146418.74084000001</v>
      </c>
    </row>
    <row r="292" spans="1:14" x14ac:dyDescent="0.25">
      <c r="A292" s="24" t="s">
        <v>44</v>
      </c>
      <c r="B292" s="25" t="s">
        <v>755</v>
      </c>
      <c r="C292" s="26" t="s">
        <v>45</v>
      </c>
      <c r="D292" s="27">
        <v>114588.96</v>
      </c>
      <c r="E292" s="28">
        <f>+D292-F292-G292</f>
        <v>114588.96</v>
      </c>
      <c r="F292" s="28"/>
      <c r="G292" s="27"/>
      <c r="H292" s="27">
        <v>4606.4399999999996</v>
      </c>
      <c r="I292" s="27">
        <v>8451.6200000000008</v>
      </c>
      <c r="J292" s="27"/>
      <c r="K292" s="27">
        <v>17978.97</v>
      </c>
      <c r="L292" s="27"/>
      <c r="M292" s="27"/>
      <c r="N292" s="29">
        <f>SUM(E292:M292)</f>
        <v>145625.99</v>
      </c>
    </row>
    <row r="293" spans="1:14" x14ac:dyDescent="0.25">
      <c r="A293" s="24" t="s">
        <v>339</v>
      </c>
      <c r="B293" s="25" t="s">
        <v>763</v>
      </c>
      <c r="C293" s="26" t="s">
        <v>113</v>
      </c>
      <c r="D293" s="27">
        <v>105946.47</v>
      </c>
      <c r="E293" s="28">
        <f>+D293-F293-G293</f>
        <v>99938.790000000008</v>
      </c>
      <c r="F293" s="28"/>
      <c r="G293" s="27">
        <v>6007.68</v>
      </c>
      <c r="H293" s="27">
        <v>13369.22</v>
      </c>
      <c r="I293" s="27">
        <v>7657.38</v>
      </c>
      <c r="J293" s="27">
        <v>2188.4</v>
      </c>
      <c r="K293" s="27">
        <v>16367.34</v>
      </c>
      <c r="L293" s="27"/>
      <c r="M293" s="27"/>
      <c r="N293" s="29">
        <f>SUM(E293:M293)</f>
        <v>145528.81</v>
      </c>
    </row>
    <row r="294" spans="1:14" x14ac:dyDescent="0.25">
      <c r="A294" s="24" t="s">
        <v>383</v>
      </c>
      <c r="B294" s="25" t="s">
        <v>757</v>
      </c>
      <c r="C294" s="26" t="s">
        <v>66</v>
      </c>
      <c r="D294" s="27">
        <v>90714.7</v>
      </c>
      <c r="E294" s="28">
        <f>+D294-F294-G294</f>
        <v>80631.61</v>
      </c>
      <c r="F294" s="28">
        <v>2192.5300000000002</v>
      </c>
      <c r="G294" s="27">
        <v>7890.56</v>
      </c>
      <c r="H294" s="27">
        <v>13369.28</v>
      </c>
      <c r="I294" s="27">
        <v>1156.24</v>
      </c>
      <c r="J294" s="27">
        <v>2521.13</v>
      </c>
      <c r="K294" s="27"/>
      <c r="L294" s="27"/>
      <c r="M294" s="27">
        <f>+$P$5*E294</f>
        <v>37485.635489</v>
      </c>
      <c r="N294" s="29">
        <f>SUM(E294:M294)</f>
        <v>145246.98548900001</v>
      </c>
    </row>
    <row r="295" spans="1:14" x14ac:dyDescent="0.25">
      <c r="A295" s="24" t="s">
        <v>416</v>
      </c>
      <c r="B295" s="25" t="s">
        <v>757</v>
      </c>
      <c r="C295" s="26" t="s">
        <v>66</v>
      </c>
      <c r="D295" s="27">
        <v>90481.99</v>
      </c>
      <c r="E295" s="28">
        <f>+D295-F295-G295</f>
        <v>80631.600000000006</v>
      </c>
      <c r="F295" s="28">
        <v>5011.49</v>
      </c>
      <c r="G295" s="27">
        <v>4838.8999999999996</v>
      </c>
      <c r="H295" s="27">
        <v>15606</v>
      </c>
      <c r="I295" s="27">
        <v>1190.45</v>
      </c>
      <c r="J295" s="27">
        <v>300</v>
      </c>
      <c r="K295" s="27"/>
      <c r="L295" s="27"/>
      <c r="M295" s="27">
        <f>+$P$5*E295</f>
        <v>37485.630839999998</v>
      </c>
      <c r="N295" s="29">
        <f>SUM(E295:M295)</f>
        <v>145064.07084</v>
      </c>
    </row>
    <row r="296" spans="1:14" x14ac:dyDescent="0.25">
      <c r="A296" s="24" t="s">
        <v>411</v>
      </c>
      <c r="B296" s="25" t="s">
        <v>757</v>
      </c>
      <c r="C296" s="26" t="s">
        <v>66</v>
      </c>
      <c r="D296" s="27">
        <v>96299.31</v>
      </c>
      <c r="E296" s="28">
        <f>+D296-F296-G296</f>
        <v>80631.599999999991</v>
      </c>
      <c r="F296" s="28">
        <v>11275.86</v>
      </c>
      <c r="G296" s="27">
        <v>4391.8500000000004</v>
      </c>
      <c r="H296" s="27">
        <v>9612.56</v>
      </c>
      <c r="I296" s="27">
        <v>1349.64</v>
      </c>
      <c r="J296" s="27">
        <v>300</v>
      </c>
      <c r="K296" s="27"/>
      <c r="L296" s="27"/>
      <c r="M296" s="27">
        <f>+$P$5*E296</f>
        <v>37485.630839999991</v>
      </c>
      <c r="N296" s="29">
        <f>SUM(E296:M296)</f>
        <v>145047.14083999998</v>
      </c>
    </row>
    <row r="297" spans="1:14" x14ac:dyDescent="0.25">
      <c r="A297" s="24" t="s">
        <v>279</v>
      </c>
      <c r="B297" s="25" t="s">
        <v>757</v>
      </c>
      <c r="C297" s="26" t="s">
        <v>66</v>
      </c>
      <c r="D297" s="27">
        <v>99414.83</v>
      </c>
      <c r="E297" s="28">
        <f>+D297-F297-G297</f>
        <v>83056.37000000001</v>
      </c>
      <c r="F297" s="28">
        <v>10070.84</v>
      </c>
      <c r="G297" s="27">
        <v>6287.62</v>
      </c>
      <c r="H297" s="27">
        <v>5266.64</v>
      </c>
      <c r="I297" s="27">
        <v>1389.16</v>
      </c>
      <c r="J297" s="27">
        <v>300</v>
      </c>
      <c r="K297" s="27"/>
      <c r="L297" s="27"/>
      <c r="M297" s="27">
        <f>+$P$5*E297</f>
        <v>38612.906413000004</v>
      </c>
      <c r="N297" s="29">
        <f>SUM(E297:M297)</f>
        <v>144983.53641300002</v>
      </c>
    </row>
    <row r="298" spans="1:14" x14ac:dyDescent="0.25">
      <c r="A298" s="24" t="s">
        <v>26</v>
      </c>
      <c r="B298" s="25" t="s">
        <v>757</v>
      </c>
      <c r="C298" s="26" t="s">
        <v>27</v>
      </c>
      <c r="D298" s="27">
        <v>94694.8</v>
      </c>
      <c r="E298" s="28">
        <f>+D298-F298-G298</f>
        <v>82007.810000000012</v>
      </c>
      <c r="F298" s="28">
        <v>3586.62</v>
      </c>
      <c r="G298" s="27">
        <v>9100.3700000000008</v>
      </c>
      <c r="H298" s="27">
        <v>10333.89</v>
      </c>
      <c r="I298" s="27"/>
      <c r="J298" s="27">
        <v>1815.37</v>
      </c>
      <c r="K298" s="27"/>
      <c r="L298" s="27"/>
      <c r="M298" s="27">
        <f>+$P$5*E298</f>
        <v>38125.430869000003</v>
      </c>
      <c r="N298" s="29">
        <f>SUM(E298:M298)</f>
        <v>144969.490869</v>
      </c>
    </row>
    <row r="299" spans="1:14" x14ac:dyDescent="0.25">
      <c r="A299" s="24" t="s">
        <v>640</v>
      </c>
      <c r="B299" s="25" t="s">
        <v>754</v>
      </c>
      <c r="C299" s="26" t="s">
        <v>641</v>
      </c>
      <c r="D299" s="27">
        <v>105071.8</v>
      </c>
      <c r="E299" s="28">
        <f>+D299-F299-G299</f>
        <v>105071.8</v>
      </c>
      <c r="F299" s="28"/>
      <c r="G299" s="27"/>
      <c r="H299" s="27">
        <v>15605.98</v>
      </c>
      <c r="I299" s="27">
        <v>7413</v>
      </c>
      <c r="J299" s="27">
        <v>220.19</v>
      </c>
      <c r="K299" s="27">
        <v>16485.689999999999</v>
      </c>
      <c r="L299" s="27"/>
      <c r="M299" s="27"/>
      <c r="N299" s="29">
        <f>SUM(E299:M299)</f>
        <v>144796.66</v>
      </c>
    </row>
    <row r="300" spans="1:14" x14ac:dyDescent="0.25">
      <c r="A300" s="24" t="s">
        <v>516</v>
      </c>
      <c r="B300" s="25" t="s">
        <v>757</v>
      </c>
      <c r="C300" s="26" t="s">
        <v>66</v>
      </c>
      <c r="D300" s="27">
        <v>90126.02</v>
      </c>
      <c r="E300" s="28">
        <f>+D300-F300-G300</f>
        <v>80631.600000000006</v>
      </c>
      <c r="F300" s="28">
        <v>3221.68</v>
      </c>
      <c r="G300" s="27">
        <v>6272.74</v>
      </c>
      <c r="H300" s="27">
        <v>13369.28</v>
      </c>
      <c r="I300" s="27">
        <v>1189.01</v>
      </c>
      <c r="J300" s="27">
        <v>2479.23</v>
      </c>
      <c r="K300" s="27"/>
      <c r="L300" s="27"/>
      <c r="M300" s="27">
        <f>+$P$5*E300</f>
        <v>37485.630839999998</v>
      </c>
      <c r="N300" s="29">
        <f>SUM(E300:M300)</f>
        <v>144649.17083999998</v>
      </c>
    </row>
    <row r="301" spans="1:14" x14ac:dyDescent="0.25">
      <c r="A301" s="24" t="s">
        <v>526</v>
      </c>
      <c r="B301" s="25" t="s">
        <v>757</v>
      </c>
      <c r="C301" s="26" t="s">
        <v>66</v>
      </c>
      <c r="D301" s="27">
        <v>92385.67</v>
      </c>
      <c r="E301" s="28">
        <f>+D301-F301-G301</f>
        <v>79377.66</v>
      </c>
      <c r="F301" s="28">
        <v>9452.7000000000007</v>
      </c>
      <c r="G301" s="27">
        <v>3555.31</v>
      </c>
      <c r="H301" s="27">
        <v>13369.28</v>
      </c>
      <c r="I301" s="27">
        <v>1282.76</v>
      </c>
      <c r="J301" s="27">
        <v>300</v>
      </c>
      <c r="K301" s="27"/>
      <c r="L301" s="27"/>
      <c r="M301" s="27">
        <f>+$P$5*E301</f>
        <v>36902.674134000001</v>
      </c>
      <c r="N301" s="29">
        <f>SUM(E301:M301)</f>
        <v>144240.38413399999</v>
      </c>
    </row>
    <row r="302" spans="1:14" x14ac:dyDescent="0.25">
      <c r="A302" s="24" t="s">
        <v>95</v>
      </c>
      <c r="B302" s="25" t="s">
        <v>757</v>
      </c>
      <c r="C302" s="26" t="s">
        <v>66</v>
      </c>
      <c r="D302" s="27">
        <v>93231.08</v>
      </c>
      <c r="E302" s="28">
        <f>+D302-F302-G302</f>
        <v>80631.600000000006</v>
      </c>
      <c r="F302" s="28">
        <v>5369.45</v>
      </c>
      <c r="G302" s="27">
        <v>7230.03</v>
      </c>
      <c r="H302" s="27">
        <v>11810.16</v>
      </c>
      <c r="I302" s="27">
        <v>1285.6199999999999</v>
      </c>
      <c r="J302" s="27">
        <v>300</v>
      </c>
      <c r="K302" s="27"/>
      <c r="L302" s="27"/>
      <c r="M302" s="27">
        <f>+$P$5*E302</f>
        <v>37485.630839999998</v>
      </c>
      <c r="N302" s="29">
        <f>SUM(E302:M302)</f>
        <v>144112.49083999998</v>
      </c>
    </row>
    <row r="303" spans="1:14" x14ac:dyDescent="0.25">
      <c r="A303" s="24" t="s">
        <v>268</v>
      </c>
      <c r="B303" s="25" t="s">
        <v>762</v>
      </c>
      <c r="C303" s="26" t="s">
        <v>31</v>
      </c>
      <c r="D303" s="27">
        <v>104152.01</v>
      </c>
      <c r="E303" s="28">
        <f>+D303-F303-G303</f>
        <v>60168.229999999996</v>
      </c>
      <c r="F303" s="28">
        <v>36676.080000000002</v>
      </c>
      <c r="G303" s="27">
        <v>7307.7</v>
      </c>
      <c r="H303" s="27">
        <v>15605.98</v>
      </c>
      <c r="I303" s="27">
        <v>7438.19</v>
      </c>
      <c r="J303" s="27">
        <v>338</v>
      </c>
      <c r="K303" s="27">
        <v>16376.09</v>
      </c>
      <c r="L303" s="27"/>
      <c r="M303" s="27"/>
      <c r="N303" s="29">
        <f>SUM(E303:M303)</f>
        <v>143910.26999999999</v>
      </c>
    </row>
    <row r="304" spans="1:14" x14ac:dyDescent="0.25">
      <c r="A304" s="24" t="s">
        <v>151</v>
      </c>
      <c r="B304" s="25" t="s">
        <v>757</v>
      </c>
      <c r="C304" s="26" t="s">
        <v>66</v>
      </c>
      <c r="D304" s="27">
        <v>95095.26</v>
      </c>
      <c r="E304" s="28">
        <f>+D304-F304-G304</f>
        <v>80631.599999999991</v>
      </c>
      <c r="F304" s="28">
        <v>6771.47</v>
      </c>
      <c r="G304" s="27">
        <v>7692.19</v>
      </c>
      <c r="H304" s="27">
        <v>9612.56</v>
      </c>
      <c r="I304" s="27">
        <v>1349.28</v>
      </c>
      <c r="J304" s="27">
        <v>300</v>
      </c>
      <c r="K304" s="27"/>
      <c r="L304" s="27"/>
      <c r="M304" s="27">
        <f>+$P$5*E304</f>
        <v>37485.630839999991</v>
      </c>
      <c r="N304" s="29">
        <f>SUM(E304:M304)</f>
        <v>143842.73083999997</v>
      </c>
    </row>
    <row r="305" spans="1:14" x14ac:dyDescent="0.25">
      <c r="A305" s="24" t="s">
        <v>531</v>
      </c>
      <c r="B305" s="25" t="s">
        <v>757</v>
      </c>
      <c r="C305" s="26" t="s">
        <v>66</v>
      </c>
      <c r="D305" s="27">
        <v>97201.03</v>
      </c>
      <c r="E305" s="28">
        <f>+D305-F305-G305</f>
        <v>80438.960000000006</v>
      </c>
      <c r="F305" s="28">
        <v>10982.17</v>
      </c>
      <c r="G305" s="27">
        <v>5779.9</v>
      </c>
      <c r="H305" s="27">
        <v>5266.64</v>
      </c>
      <c r="I305" s="27">
        <v>1354.63</v>
      </c>
      <c r="J305" s="27">
        <v>2436.59</v>
      </c>
      <c r="K305" s="27"/>
      <c r="L305" s="27"/>
      <c r="M305" s="27">
        <f>+$P$5*E305</f>
        <v>37396.072504000003</v>
      </c>
      <c r="N305" s="29">
        <f>SUM(E305:M305)</f>
        <v>143654.962504</v>
      </c>
    </row>
    <row r="306" spans="1:14" x14ac:dyDescent="0.25">
      <c r="A306" s="24" t="s">
        <v>498</v>
      </c>
      <c r="B306" s="25" t="s">
        <v>757</v>
      </c>
      <c r="C306" s="26" t="s">
        <v>66</v>
      </c>
      <c r="D306" s="27">
        <v>90517.58</v>
      </c>
      <c r="E306" s="28">
        <f>+D306-F306-G306</f>
        <v>80631.600000000006</v>
      </c>
      <c r="F306" s="28">
        <v>5369.45</v>
      </c>
      <c r="G306" s="27">
        <v>4516.53</v>
      </c>
      <c r="H306" s="27">
        <v>13369.28</v>
      </c>
      <c r="I306" s="27">
        <v>1227.47</v>
      </c>
      <c r="J306" s="27">
        <v>1026.4100000000001</v>
      </c>
      <c r="K306" s="27"/>
      <c r="L306" s="27"/>
      <c r="M306" s="27">
        <f>+$P$5*E306</f>
        <v>37485.630839999998</v>
      </c>
      <c r="N306" s="29">
        <f>SUM(E306:M306)</f>
        <v>143626.37083999999</v>
      </c>
    </row>
    <row r="307" spans="1:14" x14ac:dyDescent="0.25">
      <c r="A307" s="24" t="s">
        <v>551</v>
      </c>
      <c r="B307" s="25" t="s">
        <v>756</v>
      </c>
      <c r="C307" s="26" t="s">
        <v>60</v>
      </c>
      <c r="D307" s="27">
        <v>99361.96</v>
      </c>
      <c r="E307" s="28">
        <f>+D307-F307-G307</f>
        <v>82536.170000000013</v>
      </c>
      <c r="F307" s="28">
        <v>7559.2</v>
      </c>
      <c r="G307" s="27">
        <v>9266.59</v>
      </c>
      <c r="H307" s="27">
        <v>5266.58</v>
      </c>
      <c r="I307" s="27">
        <v>1434.61</v>
      </c>
      <c r="J307" s="27">
        <v>691.6</v>
      </c>
      <c r="K307" s="27"/>
      <c r="L307" s="27">
        <f>+$P$4*E307</f>
        <v>36629.552246000007</v>
      </c>
      <c r="M307" s="27"/>
      <c r="N307" s="29">
        <f>SUM(E307:M307)</f>
        <v>143384.30224600004</v>
      </c>
    </row>
    <row r="308" spans="1:14" x14ac:dyDescent="0.25">
      <c r="A308" s="24" t="s">
        <v>671</v>
      </c>
      <c r="B308" s="25" t="s">
        <v>758</v>
      </c>
      <c r="C308" s="26" t="s">
        <v>672</v>
      </c>
      <c r="D308" s="27">
        <v>105590.31</v>
      </c>
      <c r="E308" s="28">
        <f>+D308-F308-G308</f>
        <v>105590.31</v>
      </c>
      <c r="F308" s="28"/>
      <c r="G308" s="27"/>
      <c r="H308" s="27">
        <v>13369.22</v>
      </c>
      <c r="I308" s="27">
        <v>7580.3</v>
      </c>
      <c r="J308" s="27">
        <v>178.2</v>
      </c>
      <c r="K308" s="27">
        <v>16567.2</v>
      </c>
      <c r="L308" s="27"/>
      <c r="M308" s="27"/>
      <c r="N308" s="29">
        <f>SUM(E308:M308)</f>
        <v>143285.23000000001</v>
      </c>
    </row>
    <row r="309" spans="1:14" x14ac:dyDescent="0.25">
      <c r="A309" s="24" t="s">
        <v>351</v>
      </c>
      <c r="B309" s="25" t="s">
        <v>763</v>
      </c>
      <c r="C309" s="26" t="s">
        <v>113</v>
      </c>
      <c r="D309" s="27">
        <v>102600.33</v>
      </c>
      <c r="E309" s="28">
        <f>+D309-F309-G309</f>
        <v>96781.78</v>
      </c>
      <c r="F309" s="28"/>
      <c r="G309" s="27">
        <v>5818.55</v>
      </c>
      <c r="H309" s="27">
        <v>15605.98</v>
      </c>
      <c r="I309" s="27">
        <v>7244.11</v>
      </c>
      <c r="J309" s="27">
        <v>1421.36</v>
      </c>
      <c r="K309" s="27">
        <v>15962.59</v>
      </c>
      <c r="L309" s="27"/>
      <c r="M309" s="27"/>
      <c r="N309" s="29">
        <f>SUM(E309:M309)</f>
        <v>142834.37</v>
      </c>
    </row>
    <row r="310" spans="1:14" x14ac:dyDescent="0.25">
      <c r="A310" s="24" t="s">
        <v>377</v>
      </c>
      <c r="B310" s="25" t="s">
        <v>757</v>
      </c>
      <c r="C310" s="26" t="s">
        <v>66</v>
      </c>
      <c r="D310" s="27">
        <v>88390.61</v>
      </c>
      <c r="E310" s="28">
        <f>+D310-F310-G310</f>
        <v>80631.600000000006</v>
      </c>
      <c r="F310" s="28"/>
      <c r="G310" s="27">
        <v>7759.01</v>
      </c>
      <c r="H310" s="27">
        <v>13369.28</v>
      </c>
      <c r="I310" s="27">
        <v>828.68</v>
      </c>
      <c r="J310" s="27">
        <v>2521.13</v>
      </c>
      <c r="K310" s="27"/>
      <c r="L310" s="27"/>
      <c r="M310" s="27">
        <f>+$P$5*E310</f>
        <v>37485.630839999998</v>
      </c>
      <c r="N310" s="29">
        <f>SUM(E310:M310)</f>
        <v>142595.33084000001</v>
      </c>
    </row>
    <row r="311" spans="1:14" x14ac:dyDescent="0.25">
      <c r="A311" s="24" t="s">
        <v>112</v>
      </c>
      <c r="B311" s="25" t="s">
        <v>763</v>
      </c>
      <c r="C311" s="26" t="s">
        <v>113</v>
      </c>
      <c r="D311" s="27">
        <v>102599.1</v>
      </c>
      <c r="E311" s="28">
        <f>+D311-F311-G311</f>
        <v>94984.8</v>
      </c>
      <c r="F311" s="28"/>
      <c r="G311" s="27">
        <v>7614.3</v>
      </c>
      <c r="H311" s="27">
        <v>15605.98</v>
      </c>
      <c r="I311" s="27">
        <v>7299.58</v>
      </c>
      <c r="J311" s="27">
        <v>338</v>
      </c>
      <c r="K311" s="27">
        <v>16132.38</v>
      </c>
      <c r="L311" s="27"/>
      <c r="M311" s="27"/>
      <c r="N311" s="29">
        <f>SUM(E311:M311)</f>
        <v>141975.04000000001</v>
      </c>
    </row>
    <row r="312" spans="1:14" x14ac:dyDescent="0.25">
      <c r="A312" s="24" t="s">
        <v>503</v>
      </c>
      <c r="B312" s="25" t="s">
        <v>757</v>
      </c>
      <c r="C312" s="26" t="s">
        <v>66</v>
      </c>
      <c r="D312" s="27">
        <v>95320.98</v>
      </c>
      <c r="E312" s="28">
        <f>+D312-F312-G312</f>
        <v>80631.62999999999</v>
      </c>
      <c r="F312" s="28">
        <v>8591.14</v>
      </c>
      <c r="G312" s="27">
        <v>6098.21</v>
      </c>
      <c r="H312" s="27">
        <v>5266.64</v>
      </c>
      <c r="I312" s="27">
        <v>1324.84</v>
      </c>
      <c r="J312" s="27">
        <v>2479.23</v>
      </c>
      <c r="K312" s="27"/>
      <c r="L312" s="27"/>
      <c r="M312" s="27">
        <f>+$P$5*E312</f>
        <v>37485.64478699999</v>
      </c>
      <c r="N312" s="29">
        <f>SUM(E312:M312)</f>
        <v>141877.33478699997</v>
      </c>
    </row>
    <row r="313" spans="1:14" x14ac:dyDescent="0.25">
      <c r="A313" s="24" t="s">
        <v>355</v>
      </c>
      <c r="B313" s="25" t="s">
        <v>757</v>
      </c>
      <c r="C313" s="26" t="s">
        <v>356</v>
      </c>
      <c r="D313" s="27">
        <v>90209.17</v>
      </c>
      <c r="E313" s="28">
        <f>+D313-F313-G313</f>
        <v>83368.72</v>
      </c>
      <c r="F313" s="28">
        <v>1073.9000000000001</v>
      </c>
      <c r="G313" s="27">
        <v>5766.55</v>
      </c>
      <c r="H313" s="27">
        <v>11334.39</v>
      </c>
      <c r="I313" s="27">
        <v>1186.73</v>
      </c>
      <c r="J313" s="27">
        <v>300</v>
      </c>
      <c r="K313" s="27"/>
      <c r="L313" s="27"/>
      <c r="M313" s="27">
        <f>+$P$5*E313</f>
        <v>38758.117928</v>
      </c>
      <c r="N313" s="29">
        <f>SUM(E313:M313)</f>
        <v>141788.407928</v>
      </c>
    </row>
    <row r="314" spans="1:14" x14ac:dyDescent="0.25">
      <c r="A314" s="24" t="s">
        <v>545</v>
      </c>
      <c r="B314" s="25" t="s">
        <v>757</v>
      </c>
      <c r="C314" s="26" t="s">
        <v>66</v>
      </c>
      <c r="D314" s="27">
        <v>86920.82</v>
      </c>
      <c r="E314" s="28">
        <f>+D314-F314-G314</f>
        <v>76625.100000000006</v>
      </c>
      <c r="F314" s="28">
        <v>6069.02</v>
      </c>
      <c r="G314" s="27">
        <v>4226.7</v>
      </c>
      <c r="H314" s="27">
        <v>15606</v>
      </c>
      <c r="I314" s="27">
        <v>1111.94</v>
      </c>
      <c r="J314" s="27">
        <v>2213.2600000000002</v>
      </c>
      <c r="K314" s="27"/>
      <c r="L314" s="27"/>
      <c r="M314" s="27">
        <f>+$P$5*E314</f>
        <v>35623.008990000002</v>
      </c>
      <c r="N314" s="29">
        <f>SUM(E314:M314)</f>
        <v>141475.02899000002</v>
      </c>
    </row>
    <row r="315" spans="1:14" x14ac:dyDescent="0.25">
      <c r="A315" s="24" t="s">
        <v>499</v>
      </c>
      <c r="B315" s="25" t="s">
        <v>757</v>
      </c>
      <c r="C315" s="26" t="s">
        <v>66</v>
      </c>
      <c r="D315" s="27">
        <v>94436.79</v>
      </c>
      <c r="E315" s="28">
        <f>+D315-F315-G315</f>
        <v>80631.599999999991</v>
      </c>
      <c r="F315" s="28">
        <v>7740.99</v>
      </c>
      <c r="G315" s="27">
        <v>6064.2</v>
      </c>
      <c r="H315" s="27">
        <v>5266.64</v>
      </c>
      <c r="I315" s="27">
        <v>1279.3699999999999</v>
      </c>
      <c r="J315" s="27">
        <v>2479.23</v>
      </c>
      <c r="K315" s="27"/>
      <c r="L315" s="27"/>
      <c r="M315" s="27">
        <f>+$P$5*E315</f>
        <v>37485.630839999991</v>
      </c>
      <c r="N315" s="29">
        <f>SUM(E315:M315)</f>
        <v>140947.66083999997</v>
      </c>
    </row>
    <row r="316" spans="1:14" x14ac:dyDescent="0.25">
      <c r="A316" s="24" t="s">
        <v>536</v>
      </c>
      <c r="B316" s="25" t="s">
        <v>752</v>
      </c>
      <c r="C316" s="26" t="s">
        <v>537</v>
      </c>
      <c r="D316" s="27">
        <v>102665.51</v>
      </c>
      <c r="E316" s="28">
        <f>+D316-F316-G316</f>
        <v>75910.639999999985</v>
      </c>
      <c r="F316" s="28">
        <v>13594.55</v>
      </c>
      <c r="G316" s="27">
        <v>13160.32</v>
      </c>
      <c r="H316" s="27">
        <v>13369.22</v>
      </c>
      <c r="I316" s="27">
        <v>7283.11</v>
      </c>
      <c r="J316" s="27">
        <v>1742</v>
      </c>
      <c r="K316" s="27">
        <v>15883.55</v>
      </c>
      <c r="L316" s="27"/>
      <c r="M316" s="27"/>
      <c r="N316" s="29">
        <f>SUM(E316:M316)</f>
        <v>140943.38999999998</v>
      </c>
    </row>
    <row r="317" spans="1:14" x14ac:dyDescent="0.25">
      <c r="A317" s="24" t="s">
        <v>304</v>
      </c>
      <c r="B317" s="25" t="s">
        <v>757</v>
      </c>
      <c r="C317" s="26" t="s">
        <v>66</v>
      </c>
      <c r="D317" s="27">
        <v>85819.48</v>
      </c>
      <c r="E317" s="28">
        <f>+D317-F317-G317</f>
        <v>80631.599999999991</v>
      </c>
      <c r="F317" s="28"/>
      <c r="G317" s="27">
        <v>5187.88</v>
      </c>
      <c r="H317" s="27">
        <v>15606</v>
      </c>
      <c r="I317" s="27">
        <v>1151.8</v>
      </c>
      <c r="J317" s="27">
        <v>300</v>
      </c>
      <c r="K317" s="27"/>
      <c r="L317" s="27"/>
      <c r="M317" s="27">
        <f>+$P$5*E317</f>
        <v>37485.630839999991</v>
      </c>
      <c r="N317" s="29">
        <f>SUM(E317:M317)</f>
        <v>140362.91084</v>
      </c>
    </row>
    <row r="318" spans="1:14" x14ac:dyDescent="0.25">
      <c r="A318" s="24" t="s">
        <v>497</v>
      </c>
      <c r="B318" s="25" t="s">
        <v>757</v>
      </c>
      <c r="C318" s="26" t="s">
        <v>66</v>
      </c>
      <c r="D318" s="27">
        <v>93437.25</v>
      </c>
      <c r="E318" s="28">
        <f>+D318-F318-G318</f>
        <v>80631.600000000006</v>
      </c>
      <c r="F318" s="28">
        <v>6443.36</v>
      </c>
      <c r="G318" s="27">
        <v>6362.29</v>
      </c>
      <c r="H318" s="27">
        <v>5266.64</v>
      </c>
      <c r="I318" s="27">
        <v>1299.2</v>
      </c>
      <c r="J318" s="27">
        <v>2479.23</v>
      </c>
      <c r="K318" s="27"/>
      <c r="L318" s="27"/>
      <c r="M318" s="27">
        <f>+$P$5*E318</f>
        <v>37485.630839999998</v>
      </c>
      <c r="N318" s="29">
        <f>SUM(E318:M318)</f>
        <v>139967.95084</v>
      </c>
    </row>
    <row r="319" spans="1:14" x14ac:dyDescent="0.25">
      <c r="A319" s="24" t="s">
        <v>20</v>
      </c>
      <c r="B319" s="25" t="s">
        <v>756</v>
      </c>
      <c r="C319" s="26" t="s">
        <v>21</v>
      </c>
      <c r="D319" s="27">
        <v>102723.82</v>
      </c>
      <c r="E319" s="28">
        <f>+D319-F319-G319</f>
        <v>101973.72</v>
      </c>
      <c r="F319" s="28"/>
      <c r="G319" s="27">
        <v>750.1</v>
      </c>
      <c r="H319" s="27">
        <v>13561.98</v>
      </c>
      <c r="I319" s="27">
        <v>7404.48</v>
      </c>
      <c r="J319" s="27"/>
      <c r="K319" s="27">
        <v>16117.4</v>
      </c>
      <c r="L319" s="27"/>
      <c r="M319" s="27"/>
      <c r="N319" s="29">
        <f>SUM(E319:M319)</f>
        <v>139807.67999999999</v>
      </c>
    </row>
    <row r="320" spans="1:14" x14ac:dyDescent="0.25">
      <c r="A320" s="24" t="s">
        <v>594</v>
      </c>
      <c r="B320" s="25" t="s">
        <v>763</v>
      </c>
      <c r="C320" s="26" t="s">
        <v>595</v>
      </c>
      <c r="D320" s="27">
        <v>108042.77</v>
      </c>
      <c r="E320" s="28">
        <f>+D320-F320-G320</f>
        <v>108042.77</v>
      </c>
      <c r="F320" s="28"/>
      <c r="G320" s="27"/>
      <c r="H320" s="27">
        <v>6537.96</v>
      </c>
      <c r="I320" s="27">
        <v>8091.98</v>
      </c>
      <c r="J320" s="27"/>
      <c r="K320" s="27">
        <v>16951.96</v>
      </c>
      <c r="L320" s="27"/>
      <c r="M320" s="27"/>
      <c r="N320" s="29">
        <f>SUM(E320:M320)</f>
        <v>139624.67000000001</v>
      </c>
    </row>
    <row r="321" spans="1:14" x14ac:dyDescent="0.25">
      <c r="A321" s="24" t="s">
        <v>548</v>
      </c>
      <c r="B321" s="25" t="s">
        <v>757</v>
      </c>
      <c r="C321" s="26" t="s">
        <v>66</v>
      </c>
      <c r="D321" s="27">
        <v>87926.36</v>
      </c>
      <c r="E321" s="28">
        <f>+D321-F321-G321</f>
        <v>74709.069999999992</v>
      </c>
      <c r="F321" s="28">
        <v>8651.8799999999992</v>
      </c>
      <c r="G321" s="27">
        <v>4565.41</v>
      </c>
      <c r="H321" s="27">
        <v>13369.28</v>
      </c>
      <c r="I321" s="27">
        <v>1173.74</v>
      </c>
      <c r="J321" s="27">
        <v>2213.2600000000002</v>
      </c>
      <c r="K321" s="27"/>
      <c r="L321" s="27"/>
      <c r="M321" s="27">
        <f>+$P$5*E321</f>
        <v>34732.246642999999</v>
      </c>
      <c r="N321" s="29">
        <f>SUM(E321:M321)</f>
        <v>139414.88664300001</v>
      </c>
    </row>
    <row r="322" spans="1:14" x14ac:dyDescent="0.25">
      <c r="A322" s="24" t="s">
        <v>480</v>
      </c>
      <c r="B322" s="25" t="s">
        <v>757</v>
      </c>
      <c r="C322" s="26" t="s">
        <v>66</v>
      </c>
      <c r="D322" s="27">
        <v>86848.79</v>
      </c>
      <c r="E322" s="28">
        <f>+D322-F322-G322</f>
        <v>80631.599999999991</v>
      </c>
      <c r="F322" s="28">
        <v>2203.71</v>
      </c>
      <c r="G322" s="27">
        <v>4013.48</v>
      </c>
      <c r="H322" s="27">
        <v>13369.28</v>
      </c>
      <c r="I322" s="27">
        <v>1212.21</v>
      </c>
      <c r="J322" s="27">
        <v>300</v>
      </c>
      <c r="K322" s="27"/>
      <c r="L322" s="27"/>
      <c r="M322" s="27">
        <f>+$P$5*E322</f>
        <v>37485.630839999991</v>
      </c>
      <c r="N322" s="29">
        <f>SUM(E322:M322)</f>
        <v>139215.91084</v>
      </c>
    </row>
    <row r="323" spans="1:14" x14ac:dyDescent="0.25">
      <c r="A323" s="24" t="s">
        <v>530</v>
      </c>
      <c r="B323" s="25" t="s">
        <v>757</v>
      </c>
      <c r="C323" s="26" t="s">
        <v>66</v>
      </c>
      <c r="D323" s="27">
        <v>93679.08</v>
      </c>
      <c r="E323" s="28">
        <f>+D323-F323-G323</f>
        <v>80728.200000000012</v>
      </c>
      <c r="F323" s="28">
        <v>8647.9</v>
      </c>
      <c r="G323" s="27">
        <v>4302.9799999999996</v>
      </c>
      <c r="H323" s="27">
        <v>5266.64</v>
      </c>
      <c r="I323" s="27">
        <v>1331.07</v>
      </c>
      <c r="J323" s="27">
        <v>1012.2</v>
      </c>
      <c r="K323" s="27"/>
      <c r="L323" s="27"/>
      <c r="M323" s="27">
        <f>+$P$5*E323</f>
        <v>37530.540180000004</v>
      </c>
      <c r="N323" s="29">
        <f>SUM(E323:M323)</f>
        <v>138819.53018</v>
      </c>
    </row>
    <row r="324" spans="1:14" x14ac:dyDescent="0.25">
      <c r="A324" s="24" t="s">
        <v>308</v>
      </c>
      <c r="B324" s="25" t="s">
        <v>757</v>
      </c>
      <c r="C324" s="26" t="s">
        <v>66</v>
      </c>
      <c r="D324" s="27">
        <v>85819.48</v>
      </c>
      <c r="E324" s="28">
        <f>+D324-F324-G324</f>
        <v>80631.599999999991</v>
      </c>
      <c r="F324" s="28"/>
      <c r="G324" s="27">
        <v>5187.88</v>
      </c>
      <c r="H324" s="27">
        <v>13369.28</v>
      </c>
      <c r="I324" s="27">
        <v>1160.92</v>
      </c>
      <c r="J324" s="27">
        <v>300</v>
      </c>
      <c r="K324" s="27"/>
      <c r="L324" s="27"/>
      <c r="M324" s="27">
        <f>+$P$5*E324</f>
        <v>37485.630839999991</v>
      </c>
      <c r="N324" s="29">
        <f>SUM(E324:M324)</f>
        <v>138135.31083999999</v>
      </c>
    </row>
    <row r="325" spans="1:14" x14ac:dyDescent="0.25">
      <c r="A325" s="24" t="s">
        <v>549</v>
      </c>
      <c r="B325" s="25" t="s">
        <v>757</v>
      </c>
      <c r="C325" s="26" t="s">
        <v>66</v>
      </c>
      <c r="D325" s="27">
        <v>93208.41</v>
      </c>
      <c r="E325" s="28">
        <f>+D325-F325-G325</f>
        <v>77188.53</v>
      </c>
      <c r="F325" s="28">
        <v>11336.74</v>
      </c>
      <c r="G325" s="27">
        <v>4683.1400000000003</v>
      </c>
      <c r="H325" s="27">
        <v>5266.64</v>
      </c>
      <c r="I325" s="27">
        <v>1279.58</v>
      </c>
      <c r="J325" s="27">
        <v>2213.2600000000002</v>
      </c>
      <c r="K325" s="27"/>
      <c r="L325" s="27"/>
      <c r="M325" s="27">
        <f>+$P$5*E325</f>
        <v>35884.947596999998</v>
      </c>
      <c r="N325" s="29">
        <f>SUM(E325:M325)</f>
        <v>137852.83759700001</v>
      </c>
    </row>
    <row r="326" spans="1:14" x14ac:dyDescent="0.25">
      <c r="A326" s="24" t="s">
        <v>614</v>
      </c>
      <c r="B326" s="25" t="s">
        <v>757</v>
      </c>
      <c r="C326" s="26" t="s">
        <v>189</v>
      </c>
      <c r="D326" s="27">
        <v>87883.87</v>
      </c>
      <c r="E326" s="28">
        <f>+D326-F326-G326</f>
        <v>71755.02</v>
      </c>
      <c r="F326" s="28">
        <v>12318.09</v>
      </c>
      <c r="G326" s="27">
        <v>3810.76</v>
      </c>
      <c r="H326" s="27">
        <v>13369.28</v>
      </c>
      <c r="I326" s="27">
        <v>1128.95</v>
      </c>
      <c r="J326" s="27">
        <v>2079.33</v>
      </c>
      <c r="K326" s="27"/>
      <c r="L326" s="27"/>
      <c r="M326" s="27">
        <f>+$P$5*E326</f>
        <v>33358.908798000004</v>
      </c>
      <c r="N326" s="29">
        <f>SUM(E326:M326)</f>
        <v>137820.33879800001</v>
      </c>
    </row>
    <row r="327" spans="1:14" x14ac:dyDescent="0.25">
      <c r="A327" s="24" t="s">
        <v>579</v>
      </c>
      <c r="B327" s="25" t="s">
        <v>757</v>
      </c>
      <c r="C327" s="26" t="s">
        <v>189</v>
      </c>
      <c r="D327" s="27">
        <v>84160.56</v>
      </c>
      <c r="E327" s="28">
        <f>+D327-F327-G327</f>
        <v>73983.56</v>
      </c>
      <c r="F327" s="28">
        <v>6261.08</v>
      </c>
      <c r="G327" s="27">
        <v>3915.92</v>
      </c>
      <c r="H327" s="27">
        <v>15606</v>
      </c>
      <c r="I327" s="27">
        <v>1100.6199999999999</v>
      </c>
      <c r="J327" s="27">
        <v>2261.09</v>
      </c>
      <c r="K327" s="27"/>
      <c r="L327" s="27"/>
      <c r="M327" s="27">
        <f>+$P$5*E327</f>
        <v>34394.957043999995</v>
      </c>
      <c r="N327" s="29">
        <f>SUM(E327:M327)</f>
        <v>137523.227044</v>
      </c>
    </row>
    <row r="328" spans="1:14" x14ac:dyDescent="0.25">
      <c r="A328" s="24" t="s">
        <v>686</v>
      </c>
      <c r="B328" s="25" t="s">
        <v>752</v>
      </c>
      <c r="C328" s="26" t="s">
        <v>467</v>
      </c>
      <c r="D328" s="27">
        <v>104240.74</v>
      </c>
      <c r="E328" s="28">
        <f>+D328-F328-G328</f>
        <v>94708.14</v>
      </c>
      <c r="F328" s="28"/>
      <c r="G328" s="27">
        <v>9532.6</v>
      </c>
      <c r="H328" s="27">
        <v>9409.4599999999991</v>
      </c>
      <c r="I328" s="27">
        <v>7538.08</v>
      </c>
      <c r="J328" s="27">
        <v>154.96</v>
      </c>
      <c r="K328" s="27">
        <v>16143.52</v>
      </c>
      <c r="L328" s="27"/>
      <c r="M328" s="27"/>
      <c r="N328" s="29">
        <f>SUM(E328:M328)</f>
        <v>137486.76</v>
      </c>
    </row>
    <row r="329" spans="1:14" x14ac:dyDescent="0.25">
      <c r="A329" s="24" t="s">
        <v>573</v>
      </c>
      <c r="B329" s="25" t="s">
        <v>757</v>
      </c>
      <c r="C329" s="26" t="s">
        <v>189</v>
      </c>
      <c r="D329" s="27">
        <v>84955.93</v>
      </c>
      <c r="E329" s="28">
        <f>+D329-F329-G329</f>
        <v>72179.040000000008</v>
      </c>
      <c r="F329" s="28">
        <v>8892.2099999999991</v>
      </c>
      <c r="G329" s="27">
        <v>3884.68</v>
      </c>
      <c r="H329" s="27">
        <v>15606</v>
      </c>
      <c r="I329" s="27">
        <v>1112.94</v>
      </c>
      <c r="J329" s="27">
        <v>2213.2600000000002</v>
      </c>
      <c r="K329" s="27"/>
      <c r="L329" s="27"/>
      <c r="M329" s="27">
        <f>+$P$5*E329</f>
        <v>33556.035695999999</v>
      </c>
      <c r="N329" s="29">
        <f>SUM(E329:M329)</f>
        <v>137444.16569599998</v>
      </c>
    </row>
    <row r="330" spans="1:14" x14ac:dyDescent="0.25">
      <c r="A330" s="24" t="s">
        <v>515</v>
      </c>
      <c r="B330" s="25" t="s">
        <v>757</v>
      </c>
      <c r="C330" s="26" t="s">
        <v>66</v>
      </c>
      <c r="D330" s="27">
        <v>89754.08</v>
      </c>
      <c r="E330" s="28">
        <f>+D330-F330-G330</f>
        <v>82863.59</v>
      </c>
      <c r="F330" s="28">
        <v>1667.63</v>
      </c>
      <c r="G330" s="27">
        <v>5222.8599999999997</v>
      </c>
      <c r="H330" s="27">
        <v>5266.64</v>
      </c>
      <c r="I330" s="27">
        <v>1237.1600000000001</v>
      </c>
      <c r="J330" s="27">
        <v>1752.32</v>
      </c>
      <c r="K330" s="27"/>
      <c r="L330" s="27"/>
      <c r="M330" s="27">
        <f>+$P$5*E330</f>
        <v>38523.282991</v>
      </c>
      <c r="N330" s="29">
        <f>SUM(E330:M330)</f>
        <v>136533.482991</v>
      </c>
    </row>
    <row r="331" spans="1:14" x14ac:dyDescent="0.25">
      <c r="A331" s="24" t="s">
        <v>596</v>
      </c>
      <c r="B331" s="25" t="s">
        <v>757</v>
      </c>
      <c r="C331" s="26" t="s">
        <v>189</v>
      </c>
      <c r="D331" s="27">
        <v>86127.13</v>
      </c>
      <c r="E331" s="28">
        <f>+D331-F331-G331</f>
        <v>72179.040000000008</v>
      </c>
      <c r="F331" s="28">
        <v>10040.450000000001</v>
      </c>
      <c r="G331" s="27">
        <v>3907.64</v>
      </c>
      <c r="H331" s="27">
        <v>13369.28</v>
      </c>
      <c r="I331" s="27">
        <v>1147.9100000000001</v>
      </c>
      <c r="J331" s="27">
        <v>2213.2600000000002</v>
      </c>
      <c r="K331" s="27"/>
      <c r="L331" s="27"/>
      <c r="M331" s="27">
        <f>+$P$5*E331</f>
        <v>33556.035695999999</v>
      </c>
      <c r="N331" s="29">
        <f>SUM(E331:M331)</f>
        <v>136413.61569599999</v>
      </c>
    </row>
    <row r="332" spans="1:14" x14ac:dyDescent="0.25">
      <c r="A332" s="24" t="s">
        <v>101</v>
      </c>
      <c r="B332" s="25" t="s">
        <v>757</v>
      </c>
      <c r="C332" s="26" t="s">
        <v>102</v>
      </c>
      <c r="D332" s="27">
        <v>103415.79</v>
      </c>
      <c r="E332" s="28">
        <f>+D332-F332-G332</f>
        <v>54837.489999999991</v>
      </c>
      <c r="F332" s="28">
        <v>4576.83</v>
      </c>
      <c r="G332" s="27">
        <v>44001.47</v>
      </c>
      <c r="H332" s="27">
        <v>5815.66</v>
      </c>
      <c r="I332" s="27">
        <v>1463.4</v>
      </c>
      <c r="J332" s="27">
        <v>175</v>
      </c>
      <c r="K332" s="27"/>
      <c r="L332" s="27"/>
      <c r="M332" s="27">
        <f>+$P$5*E332</f>
        <v>25493.949100999995</v>
      </c>
      <c r="N332" s="29">
        <f>SUM(E332:M332)</f>
        <v>136363.79910099998</v>
      </c>
    </row>
    <row r="333" spans="1:14" x14ac:dyDescent="0.25">
      <c r="A333" s="24" t="s">
        <v>417</v>
      </c>
      <c r="B333" s="25" t="s">
        <v>757</v>
      </c>
      <c r="C333" s="26" t="s">
        <v>66</v>
      </c>
      <c r="D333" s="27">
        <v>92407.06</v>
      </c>
      <c r="E333" s="28">
        <f>+D333-F333-G333</f>
        <v>78821.100000000006</v>
      </c>
      <c r="F333" s="28">
        <v>8690.67</v>
      </c>
      <c r="G333" s="27">
        <v>4895.29</v>
      </c>
      <c r="H333" s="27">
        <v>5266.64</v>
      </c>
      <c r="I333" s="27">
        <v>1323</v>
      </c>
      <c r="J333" s="27">
        <v>300</v>
      </c>
      <c r="K333" s="27"/>
      <c r="L333" s="27"/>
      <c r="M333" s="27">
        <f>+$P$5*E333</f>
        <v>36643.929389999998</v>
      </c>
      <c r="N333" s="29">
        <f>SUM(E333:M333)</f>
        <v>135940.62938999999</v>
      </c>
    </row>
    <row r="334" spans="1:14" x14ac:dyDescent="0.25">
      <c r="A334" s="24" t="s">
        <v>185</v>
      </c>
      <c r="B334" s="25" t="s">
        <v>757</v>
      </c>
      <c r="C334" s="26" t="s">
        <v>66</v>
      </c>
      <c r="D334" s="27">
        <v>91491.39</v>
      </c>
      <c r="E334" s="28">
        <f>+D334-F334-G334</f>
        <v>80631.600000000006</v>
      </c>
      <c r="F334" s="28">
        <v>3758.62</v>
      </c>
      <c r="G334" s="27">
        <v>7101.17</v>
      </c>
      <c r="H334" s="27">
        <v>5266.64</v>
      </c>
      <c r="I334" s="27">
        <v>1291.79</v>
      </c>
      <c r="J334" s="27">
        <v>300</v>
      </c>
      <c r="K334" s="27"/>
      <c r="L334" s="27"/>
      <c r="M334" s="27">
        <f>+$P$5*E334</f>
        <v>37485.630839999998</v>
      </c>
      <c r="N334" s="29">
        <f>SUM(E334:M334)</f>
        <v>135835.45084</v>
      </c>
    </row>
    <row r="335" spans="1:14" x14ac:dyDescent="0.25">
      <c r="A335" s="24" t="s">
        <v>544</v>
      </c>
      <c r="B335" s="25" t="s">
        <v>757</v>
      </c>
      <c r="C335" s="26" t="s">
        <v>66</v>
      </c>
      <c r="D335" s="27">
        <v>90473.85</v>
      </c>
      <c r="E335" s="28">
        <f>+D335-F335-G335</f>
        <v>75785.489999999991</v>
      </c>
      <c r="F335" s="28">
        <v>10412.790000000001</v>
      </c>
      <c r="G335" s="27">
        <v>4275.57</v>
      </c>
      <c r="H335" s="27">
        <v>6538.08</v>
      </c>
      <c r="I335" s="27">
        <v>1255.7</v>
      </c>
      <c r="J335" s="27">
        <v>2213.2600000000002</v>
      </c>
      <c r="K335" s="27"/>
      <c r="L335" s="27"/>
      <c r="M335" s="27">
        <f>+$P$5*E335</f>
        <v>35232.674300999992</v>
      </c>
      <c r="N335" s="29">
        <f>SUM(E335:M335)</f>
        <v>135713.56430099998</v>
      </c>
    </row>
    <row r="336" spans="1:14" x14ac:dyDescent="0.25">
      <c r="A336" s="24" t="s">
        <v>546</v>
      </c>
      <c r="B336" s="25" t="s">
        <v>757</v>
      </c>
      <c r="C336" s="26" t="s">
        <v>66</v>
      </c>
      <c r="D336" s="27">
        <v>83529.87</v>
      </c>
      <c r="E336" s="28">
        <f>+D336-F336-G336</f>
        <v>78195.219999999987</v>
      </c>
      <c r="F336" s="28">
        <v>2058.88</v>
      </c>
      <c r="G336" s="27">
        <v>3275.77</v>
      </c>
      <c r="H336" s="27">
        <v>13369.28</v>
      </c>
      <c r="I336" s="27">
        <v>1110.22</v>
      </c>
      <c r="J336" s="27">
        <v>953.7</v>
      </c>
      <c r="K336" s="27"/>
      <c r="L336" s="27"/>
      <c r="M336" s="27">
        <f>+$P$5*E336</f>
        <v>36352.957777999989</v>
      </c>
      <c r="N336" s="29">
        <f>SUM(E336:M336)</f>
        <v>135316.02777799999</v>
      </c>
    </row>
    <row r="337" spans="1:14" x14ac:dyDescent="0.25">
      <c r="A337" s="24" t="s">
        <v>616</v>
      </c>
      <c r="B337" s="25" t="s">
        <v>757</v>
      </c>
      <c r="C337" s="26" t="s">
        <v>189</v>
      </c>
      <c r="D337" s="27">
        <v>82929.009999999995</v>
      </c>
      <c r="E337" s="28">
        <f>+D337-F337-G337</f>
        <v>71697.87999999999</v>
      </c>
      <c r="F337" s="28">
        <v>7517.53</v>
      </c>
      <c r="G337" s="27">
        <v>3713.6</v>
      </c>
      <c r="H337" s="27">
        <v>15606</v>
      </c>
      <c r="I337" s="27">
        <v>1078.71</v>
      </c>
      <c r="J337" s="27">
        <v>2079.33</v>
      </c>
      <c r="K337" s="27"/>
      <c r="L337" s="27"/>
      <c r="M337" s="27">
        <f>+$P$5*E337</f>
        <v>33332.344411999991</v>
      </c>
      <c r="N337" s="29">
        <f>SUM(E337:M337)</f>
        <v>135025.39441199999</v>
      </c>
    </row>
    <row r="338" spans="1:14" x14ac:dyDescent="0.25">
      <c r="A338" s="24" t="s">
        <v>574</v>
      </c>
      <c r="B338" s="25" t="s">
        <v>757</v>
      </c>
      <c r="C338" s="26" t="s">
        <v>189</v>
      </c>
      <c r="D338" s="27">
        <v>84731.21</v>
      </c>
      <c r="E338" s="28">
        <f>+D338-F338-G338</f>
        <v>72179.040000000008</v>
      </c>
      <c r="F338" s="28">
        <v>8671.9</v>
      </c>
      <c r="G338" s="27">
        <v>3880.27</v>
      </c>
      <c r="H338" s="27">
        <v>13369.28</v>
      </c>
      <c r="I338" s="27">
        <v>1109.69</v>
      </c>
      <c r="J338" s="27">
        <v>2213.2600000000002</v>
      </c>
      <c r="K338" s="27"/>
      <c r="L338" s="27"/>
      <c r="M338" s="27">
        <f>+$P$5*E338</f>
        <v>33556.035695999999</v>
      </c>
      <c r="N338" s="29">
        <f>SUM(E338:M338)</f>
        <v>134979.47569600001</v>
      </c>
    </row>
    <row r="339" spans="1:14" x14ac:dyDescent="0.25">
      <c r="A339" s="24" t="s">
        <v>449</v>
      </c>
      <c r="B339" s="25" t="s">
        <v>757</v>
      </c>
      <c r="C339" s="26" t="s">
        <v>189</v>
      </c>
      <c r="D339" s="27">
        <v>83302.080000000002</v>
      </c>
      <c r="E339" s="28">
        <f>+D339-F339-G339</f>
        <v>73983.56</v>
      </c>
      <c r="F339" s="28">
        <v>5419.43</v>
      </c>
      <c r="G339" s="27">
        <v>3899.09</v>
      </c>
      <c r="H339" s="27">
        <v>13369.28</v>
      </c>
      <c r="I339" s="27">
        <v>1104.5</v>
      </c>
      <c r="J339" s="27">
        <v>2261.09</v>
      </c>
      <c r="K339" s="27"/>
      <c r="L339" s="27"/>
      <c r="M339" s="27">
        <f>+$P$5*E339</f>
        <v>34394.957043999995</v>
      </c>
      <c r="N339" s="29">
        <f>SUM(E339:M339)</f>
        <v>134431.90704399999</v>
      </c>
    </row>
    <row r="340" spans="1:14" x14ac:dyDescent="0.25">
      <c r="A340" s="24" t="s">
        <v>628</v>
      </c>
      <c r="B340" s="25" t="s">
        <v>757</v>
      </c>
      <c r="C340" s="26" t="s">
        <v>189</v>
      </c>
      <c r="D340" s="27">
        <v>84325.37</v>
      </c>
      <c r="E340" s="28">
        <f>+D340-F340-G340</f>
        <v>72179.039999999994</v>
      </c>
      <c r="F340" s="28">
        <v>7930.89</v>
      </c>
      <c r="G340" s="27">
        <v>4215.4399999999996</v>
      </c>
      <c r="H340" s="27">
        <v>12869.28</v>
      </c>
      <c r="I340" s="27">
        <v>1121.79</v>
      </c>
      <c r="J340" s="27">
        <v>2213.2600000000002</v>
      </c>
      <c r="K340" s="27"/>
      <c r="L340" s="27"/>
      <c r="M340" s="27">
        <f>+$P$5*E340</f>
        <v>33556.035695999999</v>
      </c>
      <c r="N340" s="29">
        <f>SUM(E340:M340)</f>
        <v>134085.73569599999</v>
      </c>
    </row>
    <row r="341" spans="1:14" x14ac:dyDescent="0.25">
      <c r="A341" s="24" t="s">
        <v>602</v>
      </c>
      <c r="B341" s="25" t="s">
        <v>756</v>
      </c>
      <c r="C341" s="26" t="s">
        <v>60</v>
      </c>
      <c r="D341" s="27">
        <v>90295.93</v>
      </c>
      <c r="E341" s="28">
        <f>+D341-F341-G341</f>
        <v>72492.309999999983</v>
      </c>
      <c r="F341" s="28">
        <v>9062.82</v>
      </c>
      <c r="G341" s="27">
        <v>8740.7999999999993</v>
      </c>
      <c r="H341" s="27">
        <v>9612.48</v>
      </c>
      <c r="I341" s="27">
        <v>1088.05</v>
      </c>
      <c r="J341" s="27">
        <v>598.91</v>
      </c>
      <c r="K341" s="27"/>
      <c r="L341" s="27">
        <f>+$P$4*E341</f>
        <v>32172.087177999991</v>
      </c>
      <c r="M341" s="27"/>
      <c r="N341" s="29">
        <f>SUM(E341:M341)</f>
        <v>133767.45717799998</v>
      </c>
    </row>
    <row r="342" spans="1:14" x14ac:dyDescent="0.25">
      <c r="A342" s="24" t="s">
        <v>576</v>
      </c>
      <c r="B342" s="25" t="s">
        <v>757</v>
      </c>
      <c r="C342" s="26" t="s">
        <v>189</v>
      </c>
      <c r="D342" s="27">
        <v>82401.72</v>
      </c>
      <c r="E342" s="28">
        <f>+D342-F342-G342</f>
        <v>73983.560000000012</v>
      </c>
      <c r="F342" s="28">
        <v>4536.7299999999996</v>
      </c>
      <c r="G342" s="27">
        <v>3881.43</v>
      </c>
      <c r="H342" s="27">
        <v>13369.28</v>
      </c>
      <c r="I342" s="27">
        <v>1055.21</v>
      </c>
      <c r="J342" s="27">
        <v>2261.09</v>
      </c>
      <c r="K342" s="27"/>
      <c r="L342" s="27"/>
      <c r="M342" s="27">
        <f>+$P$5*E342</f>
        <v>34394.957044000002</v>
      </c>
      <c r="N342" s="29">
        <f>SUM(E342:M342)</f>
        <v>133482.257044</v>
      </c>
    </row>
    <row r="343" spans="1:14" x14ac:dyDescent="0.25">
      <c r="A343" s="24" t="s">
        <v>52</v>
      </c>
      <c r="B343" s="25" t="s">
        <v>762</v>
      </c>
      <c r="C343" s="26" t="s">
        <v>53</v>
      </c>
      <c r="D343" s="27">
        <v>95890.08</v>
      </c>
      <c r="E343" s="28">
        <f>+D343-F343-G343</f>
        <v>69844.45</v>
      </c>
      <c r="F343" s="28">
        <v>26045.63</v>
      </c>
      <c r="G343" s="27"/>
      <c r="H343" s="27">
        <v>15605.98</v>
      </c>
      <c r="I343" s="27">
        <v>6721.98</v>
      </c>
      <c r="J343" s="27">
        <v>200.7</v>
      </c>
      <c r="K343" s="27">
        <v>15045.15</v>
      </c>
      <c r="L343" s="27"/>
      <c r="M343" s="27"/>
      <c r="N343" s="29">
        <f>SUM(E343:M343)</f>
        <v>133463.88999999998</v>
      </c>
    </row>
    <row r="344" spans="1:14" x14ac:dyDescent="0.25">
      <c r="A344" s="24" t="s">
        <v>239</v>
      </c>
      <c r="B344" s="25" t="s">
        <v>762</v>
      </c>
      <c r="C344" s="26" t="s">
        <v>31</v>
      </c>
      <c r="D344" s="27">
        <v>97168.7</v>
      </c>
      <c r="E344" s="28">
        <f>+D344-F344-G344</f>
        <v>60492.67</v>
      </c>
      <c r="F344" s="28">
        <v>28074.36</v>
      </c>
      <c r="G344" s="27">
        <v>8601.67</v>
      </c>
      <c r="H344" s="27">
        <v>13369.22</v>
      </c>
      <c r="I344" s="27">
        <v>7231.45</v>
      </c>
      <c r="J344" s="27">
        <v>338</v>
      </c>
      <c r="K344" s="27">
        <v>15280.42</v>
      </c>
      <c r="L344" s="27"/>
      <c r="M344" s="27"/>
      <c r="N344" s="29">
        <f>SUM(E344:M344)</f>
        <v>133387.79</v>
      </c>
    </row>
    <row r="345" spans="1:14" x14ac:dyDescent="0.25">
      <c r="A345" s="24" t="s">
        <v>565</v>
      </c>
      <c r="B345" s="25" t="s">
        <v>752</v>
      </c>
      <c r="C345" s="26" t="s">
        <v>566</v>
      </c>
      <c r="D345" s="27">
        <v>98216.37</v>
      </c>
      <c r="E345" s="28">
        <f>+D345-F345-G345</f>
        <v>87676.94</v>
      </c>
      <c r="F345" s="28">
        <v>7039.43</v>
      </c>
      <c r="G345" s="27">
        <v>3500</v>
      </c>
      <c r="H345" s="27">
        <v>11809.98</v>
      </c>
      <c r="I345" s="27">
        <v>7132.21</v>
      </c>
      <c r="J345" s="27"/>
      <c r="K345" s="27">
        <v>15410.13</v>
      </c>
      <c r="L345" s="27"/>
      <c r="M345" s="27"/>
      <c r="N345" s="29">
        <f>SUM(E345:M345)</f>
        <v>132568.69</v>
      </c>
    </row>
    <row r="346" spans="1:14" x14ac:dyDescent="0.25">
      <c r="A346" s="24" t="s">
        <v>581</v>
      </c>
      <c r="B346" s="25" t="s">
        <v>757</v>
      </c>
      <c r="C346" s="26" t="s">
        <v>189</v>
      </c>
      <c r="D346" s="27">
        <v>83778.09</v>
      </c>
      <c r="E346" s="28">
        <f>+D346-F346-G346</f>
        <v>72179.039999999994</v>
      </c>
      <c r="F346" s="28">
        <v>9613.2000000000007</v>
      </c>
      <c r="G346" s="27">
        <v>1985.85</v>
      </c>
      <c r="H346" s="27">
        <v>13369.28</v>
      </c>
      <c r="I346" s="27">
        <v>1176.4000000000001</v>
      </c>
      <c r="J346" s="27">
        <v>300</v>
      </c>
      <c r="K346" s="27"/>
      <c r="L346" s="27"/>
      <c r="M346" s="27">
        <f>+$P$5*E346</f>
        <v>33556.035695999999</v>
      </c>
      <c r="N346" s="29">
        <f>SUM(E346:M346)</f>
        <v>132179.805696</v>
      </c>
    </row>
    <row r="347" spans="1:14" x14ac:dyDescent="0.25">
      <c r="A347" s="24" t="s">
        <v>729</v>
      </c>
      <c r="B347" s="25" t="s">
        <v>756</v>
      </c>
      <c r="C347" s="26" t="s">
        <v>60</v>
      </c>
      <c r="D347" s="27">
        <v>88216.3</v>
      </c>
      <c r="E347" s="28">
        <f>+D347-F347-G347</f>
        <v>59421.47</v>
      </c>
      <c r="F347" s="28">
        <v>24173.52</v>
      </c>
      <c r="G347" s="27">
        <v>4621.3100000000004</v>
      </c>
      <c r="H347" s="27">
        <v>15605.98</v>
      </c>
      <c r="I347" s="27">
        <v>1197.6400000000001</v>
      </c>
      <c r="J347" s="27">
        <v>475.4</v>
      </c>
      <c r="K347" s="27"/>
      <c r="L347" s="27">
        <f>+$P$4*E347</f>
        <v>26371.248385999999</v>
      </c>
      <c r="M347" s="27"/>
      <c r="N347" s="29">
        <f>SUM(E347:M347)</f>
        <v>131866.568386</v>
      </c>
    </row>
    <row r="348" spans="1:14" x14ac:dyDescent="0.25">
      <c r="A348" s="24" t="s">
        <v>528</v>
      </c>
      <c r="B348" s="25" t="s">
        <v>757</v>
      </c>
      <c r="C348" s="26" t="s">
        <v>66</v>
      </c>
      <c r="D348" s="27">
        <v>81333.52</v>
      </c>
      <c r="E348" s="28">
        <f>+D348-F348-G348</f>
        <v>76813.460000000006</v>
      </c>
      <c r="F348" s="28">
        <v>1621.09</v>
      </c>
      <c r="G348" s="27">
        <v>2898.97</v>
      </c>
      <c r="H348" s="27">
        <v>13369.28</v>
      </c>
      <c r="I348" s="27">
        <v>1088.31</v>
      </c>
      <c r="J348" s="27">
        <v>300</v>
      </c>
      <c r="K348" s="27"/>
      <c r="L348" s="27"/>
      <c r="M348" s="27">
        <f>+$P$5*E348</f>
        <v>35710.577554000003</v>
      </c>
      <c r="N348" s="29">
        <f>SUM(E348:M348)</f>
        <v>131801.687554</v>
      </c>
    </row>
    <row r="349" spans="1:14" x14ac:dyDescent="0.25">
      <c r="A349" s="24" t="s">
        <v>680</v>
      </c>
      <c r="B349" s="25" t="s">
        <v>756</v>
      </c>
      <c r="C349" s="26" t="s">
        <v>60</v>
      </c>
      <c r="D349" s="27">
        <v>89674.15</v>
      </c>
      <c r="E349" s="28">
        <f>+D349-F349-G349</f>
        <v>64970.439999999995</v>
      </c>
      <c r="F349" s="28">
        <v>18774.560000000001</v>
      </c>
      <c r="G349" s="27">
        <v>5929.15</v>
      </c>
      <c r="H349" s="27">
        <v>11201.87</v>
      </c>
      <c r="I349" s="27">
        <v>1251.68</v>
      </c>
      <c r="J349" s="27">
        <v>532.25</v>
      </c>
      <c r="K349" s="27"/>
      <c r="L349" s="27">
        <f>+$P$4*E349</f>
        <v>28833.881271999995</v>
      </c>
      <c r="M349" s="27"/>
      <c r="N349" s="29">
        <f>SUM(E349:M349)</f>
        <v>131493.83127199998</v>
      </c>
    </row>
    <row r="350" spans="1:14" x14ac:dyDescent="0.25">
      <c r="A350" s="24" t="s">
        <v>107</v>
      </c>
      <c r="B350" s="25" t="s">
        <v>108</v>
      </c>
      <c r="C350" s="26" t="s">
        <v>108</v>
      </c>
      <c r="D350" s="27">
        <v>111167.49</v>
      </c>
      <c r="E350" s="28">
        <f>+D350-F350-G350</f>
        <v>111167.49</v>
      </c>
      <c r="F350" s="28"/>
      <c r="G350" s="27"/>
      <c r="H350" s="27">
        <v>11809.98</v>
      </c>
      <c r="I350" s="27">
        <v>8067.81</v>
      </c>
      <c r="J350" s="27">
        <v>396</v>
      </c>
      <c r="K350" s="27"/>
      <c r="L350" s="27"/>
      <c r="M350" s="27"/>
      <c r="N350" s="29">
        <f>SUM(E350:M350)</f>
        <v>131441.28</v>
      </c>
    </row>
    <row r="351" spans="1:14" x14ac:dyDescent="0.25">
      <c r="A351" s="24" t="s">
        <v>687</v>
      </c>
      <c r="B351" s="25" t="s">
        <v>764</v>
      </c>
      <c r="C351" s="26" t="s">
        <v>688</v>
      </c>
      <c r="D351" s="27">
        <v>94125.02</v>
      </c>
      <c r="E351" s="28">
        <f>+D351-F351-G351</f>
        <v>82395.040000000008</v>
      </c>
      <c r="F351" s="28">
        <v>4449.9799999999996</v>
      </c>
      <c r="G351" s="27">
        <v>7280</v>
      </c>
      <c r="H351" s="27">
        <v>15605.98</v>
      </c>
      <c r="I351" s="27">
        <v>6561.26</v>
      </c>
      <c r="J351" s="27">
        <v>338</v>
      </c>
      <c r="K351" s="27">
        <v>14802.85</v>
      </c>
      <c r="L351" s="27"/>
      <c r="M351" s="27"/>
      <c r="N351" s="29">
        <f>SUM(E351:M351)</f>
        <v>131433.10999999999</v>
      </c>
    </row>
    <row r="352" spans="1:14" x14ac:dyDescent="0.25">
      <c r="A352" s="24" t="s">
        <v>30</v>
      </c>
      <c r="B352" s="25" t="s">
        <v>762</v>
      </c>
      <c r="C352" s="26" t="s">
        <v>31</v>
      </c>
      <c r="D352" s="27">
        <v>101029.53</v>
      </c>
      <c r="E352" s="28">
        <f>+D352-F352-G352</f>
        <v>59976.479999999989</v>
      </c>
      <c r="F352" s="28">
        <v>33010.01</v>
      </c>
      <c r="G352" s="27">
        <v>8043.04</v>
      </c>
      <c r="H352" s="27">
        <v>6537.96</v>
      </c>
      <c r="I352" s="27">
        <v>7631.92</v>
      </c>
      <c r="J352" s="27">
        <v>338</v>
      </c>
      <c r="K352" s="27">
        <v>15886.19</v>
      </c>
      <c r="L352" s="27"/>
      <c r="M352" s="27"/>
      <c r="N352" s="29">
        <f>SUM(E352:M352)</f>
        <v>131423.59999999998</v>
      </c>
    </row>
    <row r="353" spans="1:14" x14ac:dyDescent="0.25">
      <c r="A353" s="24" t="s">
        <v>547</v>
      </c>
      <c r="B353" s="25" t="s">
        <v>757</v>
      </c>
      <c r="C353" s="26" t="s">
        <v>189</v>
      </c>
      <c r="D353" s="27">
        <v>82372.14</v>
      </c>
      <c r="E353" s="28">
        <f>+D353-F353-G353</f>
        <v>73524.740000000005</v>
      </c>
      <c r="F353" s="28">
        <v>6592</v>
      </c>
      <c r="G353" s="27">
        <v>2255.4</v>
      </c>
      <c r="H353" s="27">
        <v>13369.28</v>
      </c>
      <c r="I353" s="27">
        <v>1125.23</v>
      </c>
      <c r="J353" s="27">
        <v>300</v>
      </c>
      <c r="K353" s="27"/>
      <c r="L353" s="27"/>
      <c r="M353" s="27">
        <f>+$P$5*E353</f>
        <v>34181.651625999999</v>
      </c>
      <c r="N353" s="29">
        <f>SUM(E353:M353)</f>
        <v>131348.301626</v>
      </c>
    </row>
    <row r="354" spans="1:14" x14ac:dyDescent="0.25">
      <c r="A354" s="24" t="s">
        <v>379</v>
      </c>
      <c r="B354" s="25" t="s">
        <v>757</v>
      </c>
      <c r="C354" s="26" t="s">
        <v>66</v>
      </c>
      <c r="D354" s="27">
        <v>85819.48</v>
      </c>
      <c r="E354" s="28">
        <f>+D354-F354-G354</f>
        <v>80631.599999999991</v>
      </c>
      <c r="F354" s="28"/>
      <c r="G354" s="27">
        <v>5187.88</v>
      </c>
      <c r="H354" s="27">
        <v>6538.08</v>
      </c>
      <c r="I354" s="27">
        <v>1200.28</v>
      </c>
      <c r="J354" s="27">
        <v>300</v>
      </c>
      <c r="K354" s="27"/>
      <c r="L354" s="27"/>
      <c r="M354" s="27">
        <f>+$P$5*E354</f>
        <v>37485.630839999991</v>
      </c>
      <c r="N354" s="29">
        <f>SUM(E354:M354)</f>
        <v>131343.47083999999</v>
      </c>
    </row>
    <row r="355" spans="1:14" x14ac:dyDescent="0.25">
      <c r="A355" s="24" t="s">
        <v>412</v>
      </c>
      <c r="B355" s="25" t="s">
        <v>763</v>
      </c>
      <c r="C355" s="26" t="s">
        <v>113</v>
      </c>
      <c r="D355" s="27">
        <v>95671.74</v>
      </c>
      <c r="E355" s="28">
        <f>+D355-F355-G355</f>
        <v>91104.5</v>
      </c>
      <c r="F355" s="28"/>
      <c r="G355" s="27">
        <v>4567.24</v>
      </c>
      <c r="H355" s="27">
        <v>13369.22</v>
      </c>
      <c r="I355" s="27">
        <v>6746.11</v>
      </c>
      <c r="J355" s="27">
        <v>338</v>
      </c>
      <c r="K355" s="27">
        <v>15045.48</v>
      </c>
      <c r="L355" s="27"/>
      <c r="M355" s="27"/>
      <c r="N355" s="29">
        <f>SUM(E355:M355)</f>
        <v>131170.55000000002</v>
      </c>
    </row>
    <row r="356" spans="1:14" x14ac:dyDescent="0.25">
      <c r="A356" s="24" t="s">
        <v>703</v>
      </c>
      <c r="B356" s="25" t="s">
        <v>756</v>
      </c>
      <c r="C356" s="26" t="s">
        <v>60</v>
      </c>
      <c r="D356" s="27">
        <v>90530.42</v>
      </c>
      <c r="E356" s="28">
        <f>+D356-F356-G356</f>
        <v>60704.329999999994</v>
      </c>
      <c r="F356" s="28">
        <v>22986.05</v>
      </c>
      <c r="G356" s="27">
        <v>6840.04</v>
      </c>
      <c r="H356" s="27">
        <v>11769.51</v>
      </c>
      <c r="I356" s="27">
        <v>1257.92</v>
      </c>
      <c r="J356" s="27">
        <v>492.84</v>
      </c>
      <c r="K356" s="27"/>
      <c r="L356" s="27">
        <f>+$P$4*E356</f>
        <v>26940.581653999994</v>
      </c>
      <c r="M356" s="27"/>
      <c r="N356" s="29">
        <f>SUM(E356:M356)</f>
        <v>130991.27165399997</v>
      </c>
    </row>
    <row r="357" spans="1:14" x14ac:dyDescent="0.25">
      <c r="A357" s="24" t="s">
        <v>276</v>
      </c>
      <c r="B357" s="25" t="s">
        <v>757</v>
      </c>
      <c r="C357" s="26" t="s">
        <v>66</v>
      </c>
      <c r="D357" s="27">
        <v>86237.1</v>
      </c>
      <c r="E357" s="28">
        <f>+D357-F357-G357</f>
        <v>80631.600000000006</v>
      </c>
      <c r="F357" s="28">
        <v>44.75</v>
      </c>
      <c r="G357" s="27">
        <v>5560.75</v>
      </c>
      <c r="H357" s="27">
        <v>5266.64</v>
      </c>
      <c r="I357" s="27">
        <v>1196.71</v>
      </c>
      <c r="J357" s="27">
        <v>670.19</v>
      </c>
      <c r="K357" s="27"/>
      <c r="L357" s="27"/>
      <c r="M357" s="27">
        <f>+$P$5*E357</f>
        <v>37485.630839999998</v>
      </c>
      <c r="N357" s="29">
        <f>SUM(E357:M357)</f>
        <v>130856.27084000001</v>
      </c>
    </row>
    <row r="358" spans="1:14" x14ac:dyDescent="0.25">
      <c r="A358" s="24" t="s">
        <v>559</v>
      </c>
      <c r="B358" s="25" t="s">
        <v>757</v>
      </c>
      <c r="C358" s="26" t="s">
        <v>189</v>
      </c>
      <c r="D358" s="27">
        <v>81669</v>
      </c>
      <c r="E358" s="28">
        <f>+D358-F358-G358</f>
        <v>73983.56</v>
      </c>
      <c r="F358" s="28">
        <v>5741.03</v>
      </c>
      <c r="G358" s="27">
        <v>1944.41</v>
      </c>
      <c r="H358" s="27">
        <v>13369.28</v>
      </c>
      <c r="I358" s="27">
        <v>1107.1300000000001</v>
      </c>
      <c r="J358" s="27">
        <v>300</v>
      </c>
      <c r="K358" s="27"/>
      <c r="L358" s="27"/>
      <c r="M358" s="27">
        <f>+$P$5*E358</f>
        <v>34394.957043999995</v>
      </c>
      <c r="N358" s="29">
        <f>SUM(E358:M358)</f>
        <v>130840.367044</v>
      </c>
    </row>
    <row r="359" spans="1:14" x14ac:dyDescent="0.25">
      <c r="A359" s="24" t="s">
        <v>280</v>
      </c>
      <c r="B359" s="25" t="s">
        <v>757</v>
      </c>
      <c r="C359" s="26" t="s">
        <v>66</v>
      </c>
      <c r="D359" s="27">
        <v>86225.27</v>
      </c>
      <c r="E359" s="28">
        <f>+D359-F359-G359</f>
        <v>80631.63</v>
      </c>
      <c r="F359" s="28">
        <v>33.56</v>
      </c>
      <c r="G359" s="27">
        <v>5560.08</v>
      </c>
      <c r="H359" s="27">
        <v>5266.64</v>
      </c>
      <c r="I359" s="27">
        <v>1186.3900000000001</v>
      </c>
      <c r="J359" s="27">
        <v>670.19</v>
      </c>
      <c r="K359" s="27"/>
      <c r="L359" s="27"/>
      <c r="M359" s="27">
        <f>+$P$5*E359</f>
        <v>37485.644786999997</v>
      </c>
      <c r="N359" s="29">
        <f>SUM(E359:M359)</f>
        <v>130834.134787</v>
      </c>
    </row>
    <row r="360" spans="1:14" x14ac:dyDescent="0.25">
      <c r="A360" s="24" t="s">
        <v>612</v>
      </c>
      <c r="B360" s="25" t="s">
        <v>757</v>
      </c>
      <c r="C360" s="26" t="s">
        <v>189</v>
      </c>
      <c r="D360" s="27">
        <v>81598.25</v>
      </c>
      <c r="E360" s="28">
        <f>+D360-F360-G360</f>
        <v>70004.87</v>
      </c>
      <c r="F360" s="28">
        <v>7948.47</v>
      </c>
      <c r="G360" s="27">
        <v>3644.91</v>
      </c>
      <c r="H360" s="27">
        <v>13369.28</v>
      </c>
      <c r="I360" s="27">
        <v>1050.26</v>
      </c>
      <c r="J360" s="27">
        <v>2035.93</v>
      </c>
      <c r="K360" s="27"/>
      <c r="L360" s="27"/>
      <c r="M360" s="27">
        <f>+$P$5*E360</f>
        <v>32545.264062999995</v>
      </c>
      <c r="N360" s="29">
        <f>SUM(E360:M360)</f>
        <v>130598.98406299998</v>
      </c>
    </row>
    <row r="361" spans="1:14" x14ac:dyDescent="0.25">
      <c r="A361" s="24" t="s">
        <v>673</v>
      </c>
      <c r="B361" s="25" t="s">
        <v>756</v>
      </c>
      <c r="C361" s="26" t="s">
        <v>60</v>
      </c>
      <c r="D361" s="27">
        <v>90170.09</v>
      </c>
      <c r="E361" s="28">
        <f>+D361-F361-G361</f>
        <v>64997.89</v>
      </c>
      <c r="F361" s="28">
        <v>17346</v>
      </c>
      <c r="G361" s="27">
        <v>7826.2</v>
      </c>
      <c r="H361" s="27">
        <v>9612.48</v>
      </c>
      <c r="I361" s="27">
        <v>1271.77</v>
      </c>
      <c r="J361" s="27">
        <v>532.28</v>
      </c>
      <c r="K361" s="27"/>
      <c r="L361" s="27">
        <f>+$P$4*E361</f>
        <v>28846.063581999999</v>
      </c>
      <c r="M361" s="27"/>
      <c r="N361" s="29">
        <f>SUM(E361:M361)</f>
        <v>130432.683582</v>
      </c>
    </row>
    <row r="362" spans="1:14" x14ac:dyDescent="0.25">
      <c r="A362" s="24" t="s">
        <v>261</v>
      </c>
      <c r="B362" s="25" t="s">
        <v>764</v>
      </c>
      <c r="C362" s="26" t="s">
        <v>262</v>
      </c>
      <c r="D362" s="27">
        <v>95276.19</v>
      </c>
      <c r="E362" s="28">
        <f>+D362-F362-G362</f>
        <v>82395.040000000008</v>
      </c>
      <c r="F362" s="28"/>
      <c r="G362" s="27">
        <v>12881.15</v>
      </c>
      <c r="H362" s="27">
        <v>13369.22</v>
      </c>
      <c r="I362" s="27">
        <v>6275.75</v>
      </c>
      <c r="J362" s="27">
        <v>338</v>
      </c>
      <c r="K362" s="27">
        <v>14983.43</v>
      </c>
      <c r="L362" s="27"/>
      <c r="M362" s="27"/>
      <c r="N362" s="29">
        <f>SUM(E362:M362)</f>
        <v>130242.59</v>
      </c>
    </row>
    <row r="363" spans="1:14" x14ac:dyDescent="0.25">
      <c r="A363" s="24" t="s">
        <v>580</v>
      </c>
      <c r="B363" s="25" t="s">
        <v>757</v>
      </c>
      <c r="C363" s="26" t="s">
        <v>189</v>
      </c>
      <c r="D363" s="27">
        <v>81860.570000000007</v>
      </c>
      <c r="E363" s="28">
        <f>+D363-F363-G363</f>
        <v>72179.040000000008</v>
      </c>
      <c r="F363" s="28">
        <v>7390.15</v>
      </c>
      <c r="G363" s="27">
        <v>2291.38</v>
      </c>
      <c r="H363" s="27">
        <v>13369.28</v>
      </c>
      <c r="I363" s="27">
        <v>1057.8800000000001</v>
      </c>
      <c r="J363" s="27">
        <v>300</v>
      </c>
      <c r="K363" s="27"/>
      <c r="L363" s="27"/>
      <c r="M363" s="27">
        <f>+$P$5*E363</f>
        <v>33556.035695999999</v>
      </c>
      <c r="N363" s="29">
        <f>SUM(E363:M363)</f>
        <v>130143.76569600002</v>
      </c>
    </row>
    <row r="364" spans="1:14" x14ac:dyDescent="0.25">
      <c r="A364" s="24" t="s">
        <v>135</v>
      </c>
      <c r="B364" s="25" t="s">
        <v>757</v>
      </c>
      <c r="C364" s="26" t="s">
        <v>38</v>
      </c>
      <c r="D364" s="27">
        <v>94915.79</v>
      </c>
      <c r="E364" s="28">
        <f>+D364-F364-G364</f>
        <v>56729.299999999996</v>
      </c>
      <c r="F364" s="28"/>
      <c r="G364" s="27">
        <v>38186.49</v>
      </c>
      <c r="H364" s="27">
        <v>7381.35</v>
      </c>
      <c r="I364" s="27">
        <v>1028.01</v>
      </c>
      <c r="J364" s="27">
        <v>187.5</v>
      </c>
      <c r="K364" s="27"/>
      <c r="L364" s="27"/>
      <c r="M364" s="27">
        <f>+$P$5*E364</f>
        <v>26373.451569999997</v>
      </c>
      <c r="N364" s="29">
        <f>SUM(E364:M364)</f>
        <v>129886.10157</v>
      </c>
    </row>
    <row r="365" spans="1:14" x14ac:dyDescent="0.25">
      <c r="A365" s="24" t="s">
        <v>481</v>
      </c>
      <c r="B365" s="25" t="s">
        <v>757</v>
      </c>
      <c r="C365" s="26" t="s">
        <v>66</v>
      </c>
      <c r="D365" s="27">
        <v>87792.47</v>
      </c>
      <c r="E365" s="28">
        <f>+D365-F365-G365</f>
        <v>82647.38</v>
      </c>
      <c r="F365" s="28"/>
      <c r="G365" s="27">
        <v>5145.09</v>
      </c>
      <c r="H365" s="27"/>
      <c r="I365" s="27">
        <v>1240.1199999999999</v>
      </c>
      <c r="J365" s="27">
        <v>1789.13</v>
      </c>
      <c r="K365" s="27"/>
      <c r="L365" s="27"/>
      <c r="M365" s="27">
        <f>+$P$5*E365</f>
        <v>38422.766962000002</v>
      </c>
      <c r="N365" s="29">
        <f>SUM(E365:M365)</f>
        <v>129244.486962</v>
      </c>
    </row>
    <row r="366" spans="1:14" x14ac:dyDescent="0.25">
      <c r="A366" s="24" t="s">
        <v>633</v>
      </c>
      <c r="B366" s="25" t="s">
        <v>757</v>
      </c>
      <c r="C366" s="26" t="s">
        <v>189</v>
      </c>
      <c r="D366" s="27">
        <v>80307.53</v>
      </c>
      <c r="E366" s="28">
        <f>+D366-F366-G366</f>
        <v>69789.23000000001</v>
      </c>
      <c r="F366" s="28">
        <v>7811.54</v>
      </c>
      <c r="G366" s="27">
        <v>2706.76</v>
      </c>
      <c r="H366" s="27">
        <v>13369.28</v>
      </c>
      <c r="I366" s="27">
        <v>1031.5899999999999</v>
      </c>
      <c r="J366" s="27">
        <v>2044.44</v>
      </c>
      <c r="K366" s="27"/>
      <c r="L366" s="27"/>
      <c r="M366" s="27">
        <f>+$P$5*E366</f>
        <v>32445.013027000005</v>
      </c>
      <c r="N366" s="29">
        <f>SUM(E366:M366)</f>
        <v>129197.853027</v>
      </c>
    </row>
    <row r="367" spans="1:14" x14ac:dyDescent="0.25">
      <c r="A367" s="24" t="s">
        <v>570</v>
      </c>
      <c r="B367" s="25" t="s">
        <v>757</v>
      </c>
      <c r="C367" s="26" t="s">
        <v>189</v>
      </c>
      <c r="D367" s="27">
        <v>79691.45</v>
      </c>
      <c r="E367" s="28">
        <f>+D367-F367-G367</f>
        <v>71968.98</v>
      </c>
      <c r="F367" s="28">
        <v>4566.2700000000004</v>
      </c>
      <c r="G367" s="27">
        <v>3156.2</v>
      </c>
      <c r="H367" s="27">
        <v>13369.28</v>
      </c>
      <c r="I367" s="27">
        <v>1008.89</v>
      </c>
      <c r="J367" s="27">
        <v>1575.51</v>
      </c>
      <c r="K367" s="27"/>
      <c r="L367" s="27"/>
      <c r="M367" s="27">
        <f>+$P$5*E367</f>
        <v>33458.378801999999</v>
      </c>
      <c r="N367" s="29">
        <f>SUM(E367:M367)</f>
        <v>129103.508802</v>
      </c>
    </row>
    <row r="368" spans="1:14" x14ac:dyDescent="0.25">
      <c r="A368" s="24" t="s">
        <v>413</v>
      </c>
      <c r="B368" s="25" t="s">
        <v>764</v>
      </c>
      <c r="C368" s="26" t="s">
        <v>414</v>
      </c>
      <c r="D368" s="27">
        <v>92524.46</v>
      </c>
      <c r="E368" s="28">
        <f>+D368-F368-G368</f>
        <v>92524.46</v>
      </c>
      <c r="F368" s="28"/>
      <c r="G368" s="27"/>
      <c r="H368" s="27">
        <v>15605.98</v>
      </c>
      <c r="I368" s="27">
        <v>6430.88</v>
      </c>
      <c r="J368" s="27"/>
      <c r="K368" s="27">
        <v>14517.1</v>
      </c>
      <c r="L368" s="27"/>
      <c r="M368" s="27"/>
      <c r="N368" s="29">
        <f>SUM(E368:M368)</f>
        <v>129078.42000000001</v>
      </c>
    </row>
    <row r="369" spans="1:14" x14ac:dyDescent="0.25">
      <c r="A369" s="24" t="s">
        <v>575</v>
      </c>
      <c r="B369" s="25" t="s">
        <v>757</v>
      </c>
      <c r="C369" s="26" t="s">
        <v>189</v>
      </c>
      <c r="D369" s="27">
        <v>85201.08</v>
      </c>
      <c r="E369" s="28">
        <f>+D369-F369-G369</f>
        <v>72179.040000000008</v>
      </c>
      <c r="F369" s="28">
        <v>9132.5400000000009</v>
      </c>
      <c r="G369" s="27">
        <v>3889.5</v>
      </c>
      <c r="H369" s="27">
        <v>6896.36</v>
      </c>
      <c r="I369" s="27">
        <v>1166.54</v>
      </c>
      <c r="J369" s="27">
        <v>2213.2600000000002</v>
      </c>
      <c r="K369" s="27"/>
      <c r="L369" s="27"/>
      <c r="M369" s="27">
        <f>+$P$5*E369</f>
        <v>33556.035695999999</v>
      </c>
      <c r="N369" s="29">
        <f>SUM(E369:M369)</f>
        <v>129033.275696</v>
      </c>
    </row>
    <row r="370" spans="1:14" x14ac:dyDescent="0.25">
      <c r="A370" s="24" t="s">
        <v>669</v>
      </c>
      <c r="B370" s="25" t="s">
        <v>756</v>
      </c>
      <c r="C370" s="26" t="s">
        <v>60</v>
      </c>
      <c r="D370" s="27">
        <v>93015.92</v>
      </c>
      <c r="E370" s="28">
        <f>+D370-F370-G370</f>
        <v>64872.039999999994</v>
      </c>
      <c r="F370" s="28">
        <v>21257.58</v>
      </c>
      <c r="G370" s="27">
        <v>6886.3</v>
      </c>
      <c r="H370" s="27">
        <v>5266.58</v>
      </c>
      <c r="I370" s="27">
        <v>1342.62</v>
      </c>
      <c r="J370" s="27">
        <v>532.30999999999995</v>
      </c>
      <c r="K370" s="27"/>
      <c r="L370" s="27">
        <f>+$P$4*E370</f>
        <v>28790.211351999995</v>
      </c>
      <c r="M370" s="27"/>
      <c r="N370" s="29">
        <f>SUM(E370:M370)</f>
        <v>128947.64135199999</v>
      </c>
    </row>
    <row r="371" spans="1:14" x14ac:dyDescent="0.25">
      <c r="A371" s="24" t="s">
        <v>582</v>
      </c>
      <c r="B371" s="25" t="s">
        <v>757</v>
      </c>
      <c r="C371" s="26" t="s">
        <v>189</v>
      </c>
      <c r="D371" s="27">
        <v>78443.62</v>
      </c>
      <c r="E371" s="28">
        <f>+D371-F371-G371</f>
        <v>73306.849999999991</v>
      </c>
      <c r="F371" s="28">
        <v>1036.67</v>
      </c>
      <c r="G371" s="27">
        <v>4100.1000000000004</v>
      </c>
      <c r="H371" s="27">
        <v>12899.69</v>
      </c>
      <c r="I371" s="27">
        <v>981.74</v>
      </c>
      <c r="J371" s="27">
        <v>2213.2600000000002</v>
      </c>
      <c r="K371" s="27"/>
      <c r="L371" s="27"/>
      <c r="M371" s="27">
        <f>+$P$5*E371</f>
        <v>34080.354564999994</v>
      </c>
      <c r="N371" s="29">
        <f>SUM(E371:M371)</f>
        <v>128618.66456499998</v>
      </c>
    </row>
    <row r="372" spans="1:14" x14ac:dyDescent="0.25">
      <c r="A372" s="24" t="s">
        <v>558</v>
      </c>
      <c r="B372" s="25" t="s">
        <v>757</v>
      </c>
      <c r="C372" s="26" t="s">
        <v>189</v>
      </c>
      <c r="D372" s="27">
        <v>80205.89</v>
      </c>
      <c r="E372" s="28">
        <f>+D372-F372-G372</f>
        <v>72179.040000000008</v>
      </c>
      <c r="F372" s="28">
        <v>5767.92</v>
      </c>
      <c r="G372" s="27">
        <v>2258.9299999999998</v>
      </c>
      <c r="H372" s="27">
        <v>13369.28</v>
      </c>
      <c r="I372" s="27">
        <v>1040.3599999999999</v>
      </c>
      <c r="J372" s="27">
        <v>300</v>
      </c>
      <c r="K372" s="27"/>
      <c r="L372" s="27"/>
      <c r="M372" s="27">
        <f>+$P$5*E372</f>
        <v>33556.035695999999</v>
      </c>
      <c r="N372" s="29">
        <f>SUM(E372:M372)</f>
        <v>128471.56569600001</v>
      </c>
    </row>
    <row r="373" spans="1:14" x14ac:dyDescent="0.25">
      <c r="A373" s="24" t="s">
        <v>629</v>
      </c>
      <c r="B373" s="25" t="s">
        <v>757</v>
      </c>
      <c r="C373" s="26" t="s">
        <v>189</v>
      </c>
      <c r="D373" s="27">
        <v>79410.600000000006</v>
      </c>
      <c r="E373" s="28">
        <f>+D373-F373-G373</f>
        <v>69640.77</v>
      </c>
      <c r="F373" s="28">
        <v>7113.17</v>
      </c>
      <c r="G373" s="27">
        <v>2656.66</v>
      </c>
      <c r="H373" s="27">
        <v>13369.28</v>
      </c>
      <c r="I373" s="27">
        <v>1088.19</v>
      </c>
      <c r="J373" s="27">
        <v>2044.44</v>
      </c>
      <c r="K373" s="27"/>
      <c r="L373" s="27"/>
      <c r="M373" s="27">
        <f>+$P$5*E373</f>
        <v>32375.993973000001</v>
      </c>
      <c r="N373" s="29">
        <f>SUM(E373:M373)</f>
        <v>128288.50397300001</v>
      </c>
    </row>
    <row r="374" spans="1:14" x14ac:dyDescent="0.25">
      <c r="A374" s="24" t="s">
        <v>585</v>
      </c>
      <c r="B374" s="25" t="s">
        <v>757</v>
      </c>
      <c r="C374" s="26" t="s">
        <v>189</v>
      </c>
      <c r="D374" s="27">
        <v>79684.479999999996</v>
      </c>
      <c r="E374" s="28">
        <f>+D374-F374-G374</f>
        <v>72179.040000000008</v>
      </c>
      <c r="F374" s="28">
        <v>5287.26</v>
      </c>
      <c r="G374" s="27">
        <v>2218.1799999999998</v>
      </c>
      <c r="H374" s="27">
        <v>13369.28</v>
      </c>
      <c r="I374" s="27">
        <v>1038.25</v>
      </c>
      <c r="J374" s="27">
        <v>618.88</v>
      </c>
      <c r="K374" s="27"/>
      <c r="L374" s="27"/>
      <c r="M374" s="27">
        <f>+$P$5*E374</f>
        <v>33556.035695999999</v>
      </c>
      <c r="N374" s="29">
        <f>SUM(E374:M374)</f>
        <v>128266.92569599999</v>
      </c>
    </row>
    <row r="375" spans="1:14" x14ac:dyDescent="0.25">
      <c r="A375" s="24" t="s">
        <v>598</v>
      </c>
      <c r="B375" s="25" t="s">
        <v>756</v>
      </c>
      <c r="C375" s="26" t="s">
        <v>60</v>
      </c>
      <c r="D375" s="27">
        <v>89680.03</v>
      </c>
      <c r="E375" s="28">
        <f>+D375-F375-G375</f>
        <v>71833.790000000008</v>
      </c>
      <c r="F375" s="28">
        <v>8734.18</v>
      </c>
      <c r="G375" s="27">
        <v>9112.06</v>
      </c>
      <c r="H375" s="27">
        <v>5266.58</v>
      </c>
      <c r="I375" s="27">
        <v>791.8</v>
      </c>
      <c r="J375" s="27">
        <v>599.82000000000005</v>
      </c>
      <c r="K375" s="27"/>
      <c r="L375" s="27">
        <f>+$P$4*E375</f>
        <v>31879.836002</v>
      </c>
      <c r="M375" s="27"/>
      <c r="N375" s="29">
        <f>SUM(E375:M375)</f>
        <v>128218.06600200001</v>
      </c>
    </row>
    <row r="376" spans="1:14" x14ac:dyDescent="0.25">
      <c r="A376" s="24" t="s">
        <v>495</v>
      </c>
      <c r="B376" s="25" t="s">
        <v>753</v>
      </c>
      <c r="C376" s="26" t="s">
        <v>496</v>
      </c>
      <c r="D376" s="27">
        <v>91558.33</v>
      </c>
      <c r="E376" s="28">
        <f>+D376-F376-G376</f>
        <v>91558.33</v>
      </c>
      <c r="F376" s="28"/>
      <c r="G376" s="27"/>
      <c r="H376" s="27">
        <v>15605.98</v>
      </c>
      <c r="I376" s="27">
        <v>6379.1</v>
      </c>
      <c r="J376" s="27">
        <v>117.96</v>
      </c>
      <c r="K376" s="27">
        <v>14365.52</v>
      </c>
      <c r="L376" s="27"/>
      <c r="M376" s="27"/>
      <c r="N376" s="29">
        <f>SUM(E376:M376)</f>
        <v>128026.89000000001</v>
      </c>
    </row>
    <row r="377" spans="1:14" x14ac:dyDescent="0.25">
      <c r="A377" s="24" t="s">
        <v>577</v>
      </c>
      <c r="B377" s="25" t="s">
        <v>757</v>
      </c>
      <c r="C377" s="26" t="s">
        <v>189</v>
      </c>
      <c r="D377" s="27">
        <v>85701.56</v>
      </c>
      <c r="E377" s="28">
        <f>+D377-F377-G377</f>
        <v>72179.040000000008</v>
      </c>
      <c r="F377" s="28">
        <v>9623.2099999999991</v>
      </c>
      <c r="G377" s="27">
        <v>3899.31</v>
      </c>
      <c r="H377" s="27">
        <v>5266.64</v>
      </c>
      <c r="I377" s="27">
        <v>1154.23</v>
      </c>
      <c r="J377" s="27">
        <v>2213.2600000000002</v>
      </c>
      <c r="K377" s="27"/>
      <c r="L377" s="27"/>
      <c r="M377" s="27">
        <f>+$P$5*E377</f>
        <v>33556.035695999999</v>
      </c>
      <c r="N377" s="29">
        <f>SUM(E377:M377)</f>
        <v>127891.72569599998</v>
      </c>
    </row>
    <row r="378" spans="1:14" x14ac:dyDescent="0.25">
      <c r="A378" s="24" t="s">
        <v>105</v>
      </c>
      <c r="B378" s="25" t="s">
        <v>756</v>
      </c>
      <c r="C378" s="26" t="s">
        <v>60</v>
      </c>
      <c r="D378" s="27">
        <v>96196.800000000003</v>
      </c>
      <c r="E378" s="28">
        <f>+D378-F378-G378</f>
        <v>51256.310000000005</v>
      </c>
      <c r="F378" s="28">
        <v>6114.23</v>
      </c>
      <c r="G378" s="27">
        <v>38826.26</v>
      </c>
      <c r="H378" s="27">
        <v>6107.68</v>
      </c>
      <c r="I378" s="27">
        <v>1330.28</v>
      </c>
      <c r="J378" s="27">
        <v>483.76</v>
      </c>
      <c r="K378" s="27"/>
      <c r="L378" s="27">
        <f>+$P$4*E378</f>
        <v>22747.550378</v>
      </c>
      <c r="M378" s="27"/>
      <c r="N378" s="29">
        <f>SUM(E378:M378)</f>
        <v>126866.070378</v>
      </c>
    </row>
    <row r="379" spans="1:14" x14ac:dyDescent="0.25">
      <c r="A379" s="24" t="s">
        <v>615</v>
      </c>
      <c r="B379" s="25" t="s">
        <v>757</v>
      </c>
      <c r="C379" s="26" t="s">
        <v>189</v>
      </c>
      <c r="D379" s="27">
        <v>79408.759999999995</v>
      </c>
      <c r="E379" s="28">
        <f>+D379-F379-G379</f>
        <v>70004.87</v>
      </c>
      <c r="F379" s="28">
        <v>7160.66</v>
      </c>
      <c r="G379" s="27">
        <v>2243.23</v>
      </c>
      <c r="H379" s="27">
        <v>13369.28</v>
      </c>
      <c r="I379" s="27">
        <v>1081.7</v>
      </c>
      <c r="J379" s="27">
        <v>300</v>
      </c>
      <c r="K379" s="27"/>
      <c r="L379" s="27"/>
      <c r="M379" s="27">
        <f>+$P$5*E379</f>
        <v>32545.264062999995</v>
      </c>
      <c r="N379" s="29">
        <f>SUM(E379:M379)</f>
        <v>126705.00406299999</v>
      </c>
    </row>
    <row r="380" spans="1:14" x14ac:dyDescent="0.25">
      <c r="A380" s="24" t="s">
        <v>597</v>
      </c>
      <c r="B380" s="25" t="s">
        <v>757</v>
      </c>
      <c r="C380" s="26" t="s">
        <v>189</v>
      </c>
      <c r="D380" s="27">
        <v>79808.039999999994</v>
      </c>
      <c r="E380" s="28">
        <f>+D380-F380-G380</f>
        <v>72179.039999999994</v>
      </c>
      <c r="F380" s="28">
        <v>3845.28</v>
      </c>
      <c r="G380" s="27">
        <v>3783.72</v>
      </c>
      <c r="H380" s="27">
        <v>9769.09</v>
      </c>
      <c r="I380" s="27">
        <v>1066.4000000000001</v>
      </c>
      <c r="J380" s="27">
        <v>2213.2600000000002</v>
      </c>
      <c r="K380" s="27"/>
      <c r="L380" s="27"/>
      <c r="M380" s="27">
        <f>+$P$5*E380</f>
        <v>33556.035695999999</v>
      </c>
      <c r="N380" s="29">
        <f>SUM(E380:M380)</f>
        <v>126412.82569599999</v>
      </c>
    </row>
    <row r="381" spans="1:14" x14ac:dyDescent="0.25">
      <c r="A381" s="24" t="s">
        <v>590</v>
      </c>
      <c r="B381" s="25" t="s">
        <v>757</v>
      </c>
      <c r="C381" s="26" t="s">
        <v>189</v>
      </c>
      <c r="D381" s="27">
        <v>84904.92</v>
      </c>
      <c r="E381" s="28">
        <f>+D381-F381-G381</f>
        <v>69949.119999999995</v>
      </c>
      <c r="F381" s="28">
        <v>11246.06</v>
      </c>
      <c r="G381" s="27">
        <v>3709.74</v>
      </c>
      <c r="H381" s="27">
        <v>5266.64</v>
      </c>
      <c r="I381" s="27">
        <v>1181.8399999999999</v>
      </c>
      <c r="J381" s="27">
        <v>2035.93</v>
      </c>
      <c r="K381" s="27"/>
      <c r="L381" s="27"/>
      <c r="M381" s="27">
        <f>+$P$5*E381</f>
        <v>32519.345887999996</v>
      </c>
      <c r="N381" s="29">
        <f>SUM(E381:M381)</f>
        <v>125908.67588799998</v>
      </c>
    </row>
    <row r="382" spans="1:14" x14ac:dyDescent="0.25">
      <c r="A382" s="24" t="s">
        <v>692</v>
      </c>
      <c r="B382" s="25" t="s">
        <v>756</v>
      </c>
      <c r="C382" s="26" t="s">
        <v>60</v>
      </c>
      <c r="D382" s="27">
        <v>89842.95</v>
      </c>
      <c r="E382" s="28">
        <f>+D382-F382-G382</f>
        <v>64973.89</v>
      </c>
      <c r="F382" s="28">
        <v>18955.98</v>
      </c>
      <c r="G382" s="27">
        <v>5913.08</v>
      </c>
      <c r="H382" s="27">
        <v>5266.58</v>
      </c>
      <c r="I382" s="27">
        <v>1277.77</v>
      </c>
      <c r="J382" s="27">
        <v>532.13</v>
      </c>
      <c r="K382" s="27"/>
      <c r="L382" s="27">
        <f>+$P$4*E382</f>
        <v>28835.412381999999</v>
      </c>
      <c r="M382" s="27"/>
      <c r="N382" s="29">
        <f>SUM(E382:M382)</f>
        <v>125754.842382</v>
      </c>
    </row>
    <row r="383" spans="1:14" x14ac:dyDescent="0.25">
      <c r="A383" s="24" t="s">
        <v>634</v>
      </c>
      <c r="B383" s="25" t="s">
        <v>757</v>
      </c>
      <c r="C383" s="26" t="s">
        <v>189</v>
      </c>
      <c r="D383" s="27">
        <v>78332.27</v>
      </c>
      <c r="E383" s="28">
        <f>+D383-F383-G383</f>
        <v>69697.91</v>
      </c>
      <c r="F383" s="28">
        <v>7379.65</v>
      </c>
      <c r="G383" s="27">
        <v>1254.71</v>
      </c>
      <c r="H383" s="27">
        <v>13369.28</v>
      </c>
      <c r="I383" s="27">
        <v>1041.3900000000001</v>
      </c>
      <c r="J383" s="27">
        <v>590.74</v>
      </c>
      <c r="K383" s="27"/>
      <c r="L383" s="27"/>
      <c r="M383" s="27">
        <f>+$P$5*E383</f>
        <v>32402.558358999999</v>
      </c>
      <c r="N383" s="29">
        <f>SUM(E383:M383)</f>
        <v>125736.23835900001</v>
      </c>
    </row>
    <row r="384" spans="1:14" x14ac:dyDescent="0.25">
      <c r="A384" s="24" t="s">
        <v>603</v>
      </c>
      <c r="B384" s="25" t="s">
        <v>756</v>
      </c>
      <c r="C384" s="26" t="s">
        <v>60</v>
      </c>
      <c r="D384" s="27">
        <v>85035.99</v>
      </c>
      <c r="E384" s="28">
        <f>+D384-F384-G384</f>
        <v>71647.180000000008</v>
      </c>
      <c r="F384" s="28">
        <v>5524.84</v>
      </c>
      <c r="G384" s="27">
        <v>7863.97</v>
      </c>
      <c r="H384" s="27">
        <v>6537.96</v>
      </c>
      <c r="I384" s="27">
        <v>1214.6600000000001</v>
      </c>
      <c r="J384" s="27">
        <v>598.1</v>
      </c>
      <c r="K384" s="27"/>
      <c r="L384" s="27">
        <f>+$P$4*E384</f>
        <v>31797.018484</v>
      </c>
      <c r="M384" s="27"/>
      <c r="N384" s="29">
        <f>SUM(E384:M384)</f>
        <v>125183.72848400002</v>
      </c>
    </row>
    <row r="385" spans="1:14" x14ac:dyDescent="0.25">
      <c r="A385" s="24" t="s">
        <v>527</v>
      </c>
      <c r="B385" s="25" t="s">
        <v>757</v>
      </c>
      <c r="C385" s="26" t="s">
        <v>189</v>
      </c>
      <c r="D385" s="27">
        <v>76531.460000000006</v>
      </c>
      <c r="E385" s="28">
        <f>+D385-F385-G385</f>
        <v>72179.039999999994</v>
      </c>
      <c r="F385" s="28">
        <v>961.32</v>
      </c>
      <c r="G385" s="27">
        <v>3391.1</v>
      </c>
      <c r="H385" s="27">
        <v>13369.28</v>
      </c>
      <c r="I385" s="27">
        <v>1052.01</v>
      </c>
      <c r="J385" s="27">
        <v>618.88</v>
      </c>
      <c r="K385" s="27"/>
      <c r="L385" s="27"/>
      <c r="M385" s="27">
        <f>+$P$5*E385</f>
        <v>33556.035695999999</v>
      </c>
      <c r="N385" s="29">
        <f>SUM(E385:M385)</f>
        <v>125127.66569600001</v>
      </c>
    </row>
    <row r="386" spans="1:14" x14ac:dyDescent="0.25">
      <c r="A386" s="24" t="s">
        <v>668</v>
      </c>
      <c r="B386" s="25" t="s">
        <v>756</v>
      </c>
      <c r="C386" s="26" t="s">
        <v>60</v>
      </c>
      <c r="D386" s="27">
        <v>87959.49</v>
      </c>
      <c r="E386" s="28">
        <f>+D386-F386-G386</f>
        <v>64892.290000000008</v>
      </c>
      <c r="F386" s="28">
        <v>15665.75</v>
      </c>
      <c r="G386" s="27">
        <v>7401.45</v>
      </c>
      <c r="H386" s="27">
        <v>6537.96</v>
      </c>
      <c r="I386" s="27">
        <v>1257.05</v>
      </c>
      <c r="J386" s="27">
        <v>532.30999999999995</v>
      </c>
      <c r="K386" s="27"/>
      <c r="L386" s="27">
        <f>+$P$4*E386</f>
        <v>28799.198302000001</v>
      </c>
      <c r="M386" s="27"/>
      <c r="N386" s="29">
        <f>SUM(E386:M386)</f>
        <v>125086.00830200002</v>
      </c>
    </row>
    <row r="387" spans="1:14" x14ac:dyDescent="0.25">
      <c r="A387" s="24" t="s">
        <v>646</v>
      </c>
      <c r="B387" s="25" t="s">
        <v>756</v>
      </c>
      <c r="C387" s="26" t="s">
        <v>60</v>
      </c>
      <c r="D387" s="27">
        <v>87554.15</v>
      </c>
      <c r="E387" s="28">
        <f>+D387-F387-G387</f>
        <v>68421.51999999999</v>
      </c>
      <c r="F387" s="28">
        <v>11383.13</v>
      </c>
      <c r="G387" s="27">
        <v>7749.5</v>
      </c>
      <c r="H387" s="27">
        <v>5266.58</v>
      </c>
      <c r="I387" s="27">
        <v>1263.4100000000001</v>
      </c>
      <c r="J387" s="27">
        <v>559.20000000000005</v>
      </c>
      <c r="K387" s="27"/>
      <c r="L387" s="27">
        <f>+$P$4*E387</f>
        <v>30365.470575999992</v>
      </c>
      <c r="M387" s="27"/>
      <c r="N387" s="29">
        <f>SUM(E387:M387)</f>
        <v>125008.81057599999</v>
      </c>
    </row>
    <row r="388" spans="1:14" x14ac:dyDescent="0.25">
      <c r="A388" s="24" t="s">
        <v>349</v>
      </c>
      <c r="B388" s="25" t="s">
        <v>762</v>
      </c>
      <c r="C388" s="26" t="s">
        <v>53</v>
      </c>
      <c r="D388" s="27">
        <v>95547.79</v>
      </c>
      <c r="E388" s="28">
        <f>+D388-F388-G388</f>
        <v>66250.5</v>
      </c>
      <c r="F388" s="28">
        <v>29297.29</v>
      </c>
      <c r="G388" s="27"/>
      <c r="H388" s="27">
        <v>6537.96</v>
      </c>
      <c r="I388" s="27">
        <v>7136.06</v>
      </c>
      <c r="J388" s="27"/>
      <c r="K388" s="27">
        <v>14991.45</v>
      </c>
      <c r="L388" s="27"/>
      <c r="M388" s="27"/>
      <c r="N388" s="29">
        <f>SUM(E388:M388)</f>
        <v>124213.26000000001</v>
      </c>
    </row>
    <row r="389" spans="1:14" x14ac:dyDescent="0.25">
      <c r="A389" s="24" t="s">
        <v>578</v>
      </c>
      <c r="B389" s="25" t="s">
        <v>757</v>
      </c>
      <c r="C389" s="26" t="s">
        <v>189</v>
      </c>
      <c r="D389" s="27">
        <v>79324.759999999995</v>
      </c>
      <c r="E389" s="28">
        <f>+D389-F389-G389</f>
        <v>72179.039999999994</v>
      </c>
      <c r="F389" s="28">
        <v>5247.21</v>
      </c>
      <c r="G389" s="27">
        <v>1898.51</v>
      </c>
      <c r="H389" s="27">
        <v>9612.56</v>
      </c>
      <c r="I389" s="27">
        <v>988.95</v>
      </c>
      <c r="J389" s="27">
        <v>300</v>
      </c>
      <c r="K389" s="27"/>
      <c r="L389" s="27"/>
      <c r="M389" s="27">
        <f>+$P$5*E389</f>
        <v>33556.035695999999</v>
      </c>
      <c r="N389" s="29">
        <f>SUM(E389:M389)</f>
        <v>123782.305696</v>
      </c>
    </row>
    <row r="390" spans="1:14" x14ac:dyDescent="0.25">
      <c r="A390" s="24" t="s">
        <v>500</v>
      </c>
      <c r="B390" s="25" t="s">
        <v>757</v>
      </c>
      <c r="C390" s="26" t="s">
        <v>189</v>
      </c>
      <c r="D390" s="27">
        <v>75416.2</v>
      </c>
      <c r="E390" s="28">
        <f>+D390-F390-G390</f>
        <v>72179.039999999994</v>
      </c>
      <c r="F390" s="28"/>
      <c r="G390" s="27">
        <v>3237.16</v>
      </c>
      <c r="H390" s="27">
        <v>13369.28</v>
      </c>
      <c r="I390" s="27">
        <v>1036.1199999999999</v>
      </c>
      <c r="J390" s="27">
        <v>300</v>
      </c>
      <c r="K390" s="27"/>
      <c r="L390" s="27"/>
      <c r="M390" s="27">
        <f>+$P$5*E390</f>
        <v>33556.035695999999</v>
      </c>
      <c r="N390" s="29">
        <f>SUM(E390:M390)</f>
        <v>123677.63569599998</v>
      </c>
    </row>
    <row r="391" spans="1:14" x14ac:dyDescent="0.25">
      <c r="A391" s="24" t="s">
        <v>700</v>
      </c>
      <c r="B391" s="25" t="s">
        <v>756</v>
      </c>
      <c r="C391" s="26" t="s">
        <v>60</v>
      </c>
      <c r="D391" s="27">
        <v>81106.880000000005</v>
      </c>
      <c r="E391" s="28">
        <f>+D391-F391-G391</f>
        <v>61877.770000000011</v>
      </c>
      <c r="F391" s="28">
        <v>12285.73</v>
      </c>
      <c r="G391" s="27">
        <v>6943.38</v>
      </c>
      <c r="H391" s="27">
        <v>13369.22</v>
      </c>
      <c r="I391" s="27">
        <v>1147.21</v>
      </c>
      <c r="J391" s="27">
        <v>505.57</v>
      </c>
      <c r="K391" s="27"/>
      <c r="L391" s="27">
        <f>+$P$4*E391</f>
        <v>27461.354326000004</v>
      </c>
      <c r="M391" s="27"/>
      <c r="N391" s="29">
        <f>SUM(E391:M391)</f>
        <v>123590.23432600003</v>
      </c>
    </row>
    <row r="392" spans="1:14" x14ac:dyDescent="0.25">
      <c r="A392" s="24" t="s">
        <v>28</v>
      </c>
      <c r="B392" s="25" t="s">
        <v>753</v>
      </c>
      <c r="C392" s="26" t="s">
        <v>29</v>
      </c>
      <c r="D392" s="27">
        <v>87806.3</v>
      </c>
      <c r="E392" s="28">
        <f>+D392-F392-G392</f>
        <v>87806.3</v>
      </c>
      <c r="F392" s="28"/>
      <c r="G392" s="27"/>
      <c r="H392" s="27">
        <v>15605.98</v>
      </c>
      <c r="I392" s="27">
        <v>6167.72</v>
      </c>
      <c r="J392" s="27"/>
      <c r="K392" s="27">
        <v>13776.87</v>
      </c>
      <c r="L392" s="27"/>
      <c r="M392" s="27"/>
      <c r="N392" s="29">
        <f>SUM(E392:M392)</f>
        <v>123356.87</v>
      </c>
    </row>
    <row r="393" spans="1:14" x14ac:dyDescent="0.25">
      <c r="A393" s="24" t="s">
        <v>660</v>
      </c>
      <c r="B393" s="25" t="s">
        <v>757</v>
      </c>
      <c r="C393" s="26" t="s">
        <v>189</v>
      </c>
      <c r="D393" s="27">
        <v>74284.38</v>
      </c>
      <c r="E393" s="28">
        <f>+D393-F393-G393</f>
        <v>64746.200000000004</v>
      </c>
      <c r="F393" s="28">
        <v>7527.14</v>
      </c>
      <c r="G393" s="27">
        <v>2011.04</v>
      </c>
      <c r="H393" s="27">
        <v>15606</v>
      </c>
      <c r="I393" s="27">
        <v>926.1</v>
      </c>
      <c r="J393" s="27">
        <v>1961.04</v>
      </c>
      <c r="K393" s="27"/>
      <c r="L393" s="27"/>
      <c r="M393" s="27">
        <f>+$P$5*E393</f>
        <v>30100.508379999999</v>
      </c>
      <c r="N393" s="29">
        <f>SUM(E393:M393)</f>
        <v>122878.02838</v>
      </c>
    </row>
    <row r="394" spans="1:14" x14ac:dyDescent="0.25">
      <c r="A394" s="24" t="s">
        <v>635</v>
      </c>
      <c r="B394" s="25" t="s">
        <v>757</v>
      </c>
      <c r="C394" s="26" t="s">
        <v>189</v>
      </c>
      <c r="D394" s="27">
        <v>80329.09</v>
      </c>
      <c r="E394" s="28">
        <f>+D394-F394-G394</f>
        <v>69640.76999999999</v>
      </c>
      <c r="F394" s="28">
        <v>8011.35</v>
      </c>
      <c r="G394" s="27">
        <v>2676.97</v>
      </c>
      <c r="H394" s="27">
        <v>6538.08</v>
      </c>
      <c r="I394" s="27">
        <v>1112.05</v>
      </c>
      <c r="J394" s="27">
        <v>2044.44</v>
      </c>
      <c r="K394" s="27"/>
      <c r="L394" s="27"/>
      <c r="M394" s="27">
        <f>+$P$5*E394</f>
        <v>32375.993972999993</v>
      </c>
      <c r="N394" s="29">
        <f>SUM(E394:M394)</f>
        <v>122399.65397299999</v>
      </c>
    </row>
    <row r="395" spans="1:14" x14ac:dyDescent="0.25">
      <c r="A395" s="24" t="s">
        <v>632</v>
      </c>
      <c r="B395" s="25" t="s">
        <v>757</v>
      </c>
      <c r="C395" s="26" t="s">
        <v>189</v>
      </c>
      <c r="D395" s="27">
        <v>78054.19</v>
      </c>
      <c r="E395" s="28">
        <f>+D395-F395-G395</f>
        <v>69640.77</v>
      </c>
      <c r="F395" s="28">
        <v>7196.49</v>
      </c>
      <c r="G395" s="27">
        <v>1216.93</v>
      </c>
      <c r="H395" s="27">
        <v>9612.56</v>
      </c>
      <c r="I395" s="27">
        <v>1065.3499999999999</v>
      </c>
      <c r="J395" s="27">
        <v>590.74</v>
      </c>
      <c r="K395" s="27"/>
      <c r="L395" s="27"/>
      <c r="M395" s="27">
        <f>+$P$5*E395</f>
        <v>32375.993973000001</v>
      </c>
      <c r="N395" s="29">
        <f>SUM(E395:M395)</f>
        <v>121698.83397300002</v>
      </c>
    </row>
    <row r="396" spans="1:14" x14ac:dyDescent="0.25">
      <c r="A396" s="24" t="s">
        <v>644</v>
      </c>
      <c r="B396" s="25" t="s">
        <v>757</v>
      </c>
      <c r="C396" s="26" t="s">
        <v>189</v>
      </c>
      <c r="D396" s="27">
        <v>74073.429999999993</v>
      </c>
      <c r="E396" s="28">
        <f>+D396-F396-G396</f>
        <v>66379.45</v>
      </c>
      <c r="F396" s="28">
        <v>5682.94</v>
      </c>
      <c r="G396" s="27">
        <v>2011.04</v>
      </c>
      <c r="H396" s="27">
        <v>13369.28</v>
      </c>
      <c r="I396" s="27">
        <v>986.36</v>
      </c>
      <c r="J396" s="27">
        <v>1961.04</v>
      </c>
      <c r="K396" s="27"/>
      <c r="L396" s="27"/>
      <c r="M396" s="27">
        <f>+$P$5*E396</f>
        <v>30859.806304999998</v>
      </c>
      <c r="N396" s="29">
        <f>SUM(E396:M396)</f>
        <v>121249.91630499999</v>
      </c>
    </row>
    <row r="397" spans="1:14" x14ac:dyDescent="0.25">
      <c r="A397" s="24" t="s">
        <v>70</v>
      </c>
      <c r="B397" s="25" t="s">
        <v>757</v>
      </c>
      <c r="C397" s="26" t="s">
        <v>38</v>
      </c>
      <c r="D397" s="27">
        <v>89098.37</v>
      </c>
      <c r="E397" s="28">
        <f>+D397-F397-G397</f>
        <v>45461.31</v>
      </c>
      <c r="F397" s="28">
        <v>1579.06</v>
      </c>
      <c r="G397" s="27">
        <v>42058</v>
      </c>
      <c r="H397" s="27">
        <v>6934.64</v>
      </c>
      <c r="I397" s="27">
        <v>1188.74</v>
      </c>
      <c r="J397" s="27">
        <v>2710.63</v>
      </c>
      <c r="K397" s="27"/>
      <c r="L397" s="27"/>
      <c r="M397" s="27">
        <f>+$P$5*E397</f>
        <v>21134.963018999999</v>
      </c>
      <c r="N397" s="29">
        <f>SUM(E397:M397)</f>
        <v>121067.34301900001</v>
      </c>
    </row>
    <row r="398" spans="1:14" x14ac:dyDescent="0.25">
      <c r="A398" s="24" t="s">
        <v>630</v>
      </c>
      <c r="B398" s="25" t="s">
        <v>757</v>
      </c>
      <c r="C398" s="26" t="s">
        <v>189</v>
      </c>
      <c r="D398" s="27">
        <v>78323.960000000006</v>
      </c>
      <c r="E398" s="28">
        <f>+D398-F398-G398</f>
        <v>69697.91</v>
      </c>
      <c r="F398" s="28">
        <v>5920.93</v>
      </c>
      <c r="G398" s="27">
        <v>2705.12</v>
      </c>
      <c r="H398" s="27">
        <v>6538.08</v>
      </c>
      <c r="I398" s="27">
        <v>1082.99</v>
      </c>
      <c r="J398" s="27">
        <v>2044.44</v>
      </c>
      <c r="K398" s="27"/>
      <c r="L398" s="27"/>
      <c r="M398" s="27">
        <f>+$P$5*E398</f>
        <v>32402.558358999999</v>
      </c>
      <c r="N398" s="29">
        <f>SUM(E398:M398)</f>
        <v>120392.028359</v>
      </c>
    </row>
    <row r="399" spans="1:14" x14ac:dyDescent="0.25">
      <c r="A399" s="24" t="s">
        <v>222</v>
      </c>
      <c r="B399" s="25" t="s">
        <v>752</v>
      </c>
      <c r="C399" s="26" t="s">
        <v>223</v>
      </c>
      <c r="D399" s="27">
        <v>84663.85</v>
      </c>
      <c r="E399" s="28">
        <f>+D399-F399-G399</f>
        <v>61462.879999999997</v>
      </c>
      <c r="F399" s="28">
        <v>17189.32</v>
      </c>
      <c r="G399" s="27">
        <v>6011.65</v>
      </c>
      <c r="H399" s="27">
        <v>15605.98</v>
      </c>
      <c r="I399" s="27">
        <v>5997.86</v>
      </c>
      <c r="J399" s="27">
        <v>260</v>
      </c>
      <c r="K399" s="27">
        <v>13291.59</v>
      </c>
      <c r="L399" s="27"/>
      <c r="M399" s="27"/>
      <c r="N399" s="29">
        <f>SUM(E399:M399)</f>
        <v>119819.27999999998</v>
      </c>
    </row>
    <row r="400" spans="1:14" x14ac:dyDescent="0.25">
      <c r="A400" s="24" t="s">
        <v>742</v>
      </c>
      <c r="B400" s="25" t="s">
        <v>756</v>
      </c>
      <c r="C400" s="26" t="s">
        <v>60</v>
      </c>
      <c r="D400" s="27">
        <v>77034.759999999995</v>
      </c>
      <c r="E400" s="28">
        <f>+D400-F400-G400</f>
        <v>58335.05999999999</v>
      </c>
      <c r="F400" s="28">
        <v>15830.87</v>
      </c>
      <c r="G400" s="27">
        <v>2868.83</v>
      </c>
      <c r="H400" s="27">
        <v>15605.98</v>
      </c>
      <c r="I400" s="27">
        <v>1035.51</v>
      </c>
      <c r="J400" s="27">
        <v>222.42</v>
      </c>
      <c r="K400" s="27"/>
      <c r="L400" s="27">
        <f>+$P$4*E400</f>
        <v>25889.099627999993</v>
      </c>
      <c r="M400" s="27"/>
      <c r="N400" s="29">
        <f>SUM(E400:M400)</f>
        <v>119787.76962799998</v>
      </c>
    </row>
    <row r="401" spans="1:14" x14ac:dyDescent="0.25">
      <c r="A401" s="24" t="s">
        <v>584</v>
      </c>
      <c r="B401" s="25" t="s">
        <v>757</v>
      </c>
      <c r="C401" s="26" t="s">
        <v>189</v>
      </c>
      <c r="D401" s="27">
        <v>82831.41</v>
      </c>
      <c r="E401" s="28">
        <f>+D401-F401-G401</f>
        <v>72179.039999999994</v>
      </c>
      <c r="F401" s="28">
        <v>6809.35</v>
      </c>
      <c r="G401" s="27">
        <v>3843.02</v>
      </c>
      <c r="H401" s="27"/>
      <c r="I401" s="27">
        <v>1117.24</v>
      </c>
      <c r="J401" s="27">
        <v>2213.2600000000002</v>
      </c>
      <c r="K401" s="27"/>
      <c r="L401" s="27"/>
      <c r="M401" s="27">
        <f>+$P$5*E401</f>
        <v>33556.035695999999</v>
      </c>
      <c r="N401" s="29">
        <f>SUM(E401:M401)</f>
        <v>119717.94569600001</v>
      </c>
    </row>
    <row r="402" spans="1:14" x14ac:dyDescent="0.25">
      <c r="A402" s="24" t="s">
        <v>468</v>
      </c>
      <c r="B402" s="25" t="s">
        <v>756</v>
      </c>
      <c r="C402" s="26" t="s">
        <v>469</v>
      </c>
      <c r="D402" s="27">
        <v>95578.98</v>
      </c>
      <c r="E402" s="28">
        <f>+D402-F402-G402</f>
        <v>52684.81</v>
      </c>
      <c r="F402" s="28"/>
      <c r="G402" s="27">
        <v>42894.17</v>
      </c>
      <c r="H402" s="27">
        <v>5450.76</v>
      </c>
      <c r="I402" s="27">
        <v>4846.04</v>
      </c>
      <c r="J402" s="27"/>
      <c r="K402" s="27">
        <v>13833.88</v>
      </c>
      <c r="L402" s="27"/>
      <c r="M402" s="27"/>
      <c r="N402" s="29">
        <f>SUM(E402:M402)</f>
        <v>119709.65999999999</v>
      </c>
    </row>
    <row r="403" spans="1:14" x14ac:dyDescent="0.25">
      <c r="A403" s="24" t="s">
        <v>336</v>
      </c>
      <c r="B403" s="25" t="s">
        <v>756</v>
      </c>
      <c r="C403" s="26" t="s">
        <v>60</v>
      </c>
      <c r="D403" s="27">
        <v>82040.570000000007</v>
      </c>
      <c r="E403" s="28">
        <f>+D403-F403-G403</f>
        <v>68293.399999999994</v>
      </c>
      <c r="F403" s="28">
        <v>1814.21</v>
      </c>
      <c r="G403" s="27">
        <v>11932.96</v>
      </c>
      <c r="H403" s="27">
        <v>5532.12</v>
      </c>
      <c r="I403" s="27">
        <v>1174.05</v>
      </c>
      <c r="J403" s="27">
        <v>605.51</v>
      </c>
      <c r="K403" s="27"/>
      <c r="L403" s="27">
        <f>+$P$4*E403</f>
        <v>30308.610919999996</v>
      </c>
      <c r="M403" s="27"/>
      <c r="N403" s="29">
        <f>SUM(E403:M403)</f>
        <v>119660.86091999999</v>
      </c>
    </row>
    <row r="404" spans="1:14" x14ac:dyDescent="0.25">
      <c r="A404" s="24" t="s">
        <v>613</v>
      </c>
      <c r="B404" s="25" t="s">
        <v>757</v>
      </c>
      <c r="C404" s="26" t="s">
        <v>189</v>
      </c>
      <c r="D404" s="27">
        <v>73534.22</v>
      </c>
      <c r="E404" s="28">
        <f>+D404-F404-G404</f>
        <v>70004.87</v>
      </c>
      <c r="F404" s="28">
        <v>1744.44</v>
      </c>
      <c r="G404" s="27">
        <v>1784.91</v>
      </c>
      <c r="H404" s="27">
        <v>11810.16</v>
      </c>
      <c r="I404" s="27">
        <v>1002.07</v>
      </c>
      <c r="J404" s="27">
        <v>300</v>
      </c>
      <c r="K404" s="27"/>
      <c r="L404" s="27"/>
      <c r="M404" s="27">
        <f>+$P$5*E404</f>
        <v>32545.264062999995</v>
      </c>
      <c r="N404" s="29">
        <f>SUM(E404:M404)</f>
        <v>119191.71406300001</v>
      </c>
    </row>
    <row r="405" spans="1:14" x14ac:dyDescent="0.25">
      <c r="A405" s="24" t="s">
        <v>532</v>
      </c>
      <c r="B405" s="25" t="s">
        <v>757</v>
      </c>
      <c r="C405" s="26" t="s">
        <v>189</v>
      </c>
      <c r="D405" s="27">
        <v>79898.44</v>
      </c>
      <c r="E405" s="28">
        <f>+D405-F405-G405</f>
        <v>70038.22</v>
      </c>
      <c r="F405" s="28">
        <v>7950.52</v>
      </c>
      <c r="G405" s="27">
        <v>1909.7</v>
      </c>
      <c r="H405" s="27">
        <v>5266.64</v>
      </c>
      <c r="I405" s="27">
        <v>1125.76</v>
      </c>
      <c r="J405" s="27">
        <v>300</v>
      </c>
      <c r="K405" s="27"/>
      <c r="L405" s="27"/>
      <c r="M405" s="27">
        <f>+$P$5*E405</f>
        <v>32560.768477999998</v>
      </c>
      <c r="N405" s="29">
        <f>SUM(E405:M405)</f>
        <v>119151.60847799999</v>
      </c>
    </row>
    <row r="406" spans="1:14" x14ac:dyDescent="0.25">
      <c r="A406" s="24" t="s">
        <v>568</v>
      </c>
      <c r="B406" s="25" t="s">
        <v>752</v>
      </c>
      <c r="C406" s="26" t="s">
        <v>569</v>
      </c>
      <c r="D406" s="27">
        <v>86424.61</v>
      </c>
      <c r="E406" s="28">
        <f>+D406-F406-G406</f>
        <v>77009.91</v>
      </c>
      <c r="F406" s="28">
        <v>5664.7</v>
      </c>
      <c r="G406" s="27">
        <v>3750</v>
      </c>
      <c r="H406" s="27">
        <v>13224.73</v>
      </c>
      <c r="I406" s="27">
        <v>5914.24</v>
      </c>
      <c r="J406" s="27"/>
      <c r="K406" s="27">
        <v>13560.02</v>
      </c>
      <c r="L406" s="27"/>
      <c r="M406" s="27"/>
      <c r="N406" s="29">
        <f>SUM(E406:M406)</f>
        <v>119123.6</v>
      </c>
    </row>
    <row r="407" spans="1:14" x14ac:dyDescent="0.25">
      <c r="A407" s="24" t="s">
        <v>251</v>
      </c>
      <c r="B407" s="25" t="s">
        <v>756</v>
      </c>
      <c r="C407" s="26" t="s">
        <v>60</v>
      </c>
      <c r="D407" s="27">
        <v>82345.36</v>
      </c>
      <c r="E407" s="28">
        <f>+D407-F407-G407</f>
        <v>58234.819999999992</v>
      </c>
      <c r="F407" s="28">
        <v>636.27</v>
      </c>
      <c r="G407" s="27">
        <v>23474.27</v>
      </c>
      <c r="H407" s="27">
        <v>8914.49</v>
      </c>
      <c r="I407" s="27">
        <v>885.04</v>
      </c>
      <c r="J407" s="27">
        <v>503.77</v>
      </c>
      <c r="K407" s="27"/>
      <c r="L407" s="27">
        <f>+$P$4*E407</f>
        <v>25844.613115999997</v>
      </c>
      <c r="M407" s="27"/>
      <c r="N407" s="29">
        <f>SUM(E407:M407)</f>
        <v>118493.27311599998</v>
      </c>
    </row>
    <row r="408" spans="1:14" x14ac:dyDescent="0.25">
      <c r="A408" s="24" t="s">
        <v>134</v>
      </c>
      <c r="B408" s="25" t="s">
        <v>762</v>
      </c>
      <c r="C408" s="26" t="s">
        <v>53</v>
      </c>
      <c r="D408" s="27">
        <v>83477.850000000006</v>
      </c>
      <c r="E408" s="28">
        <f>+D408-F408-G408</f>
        <v>76473.760000000009</v>
      </c>
      <c r="F408" s="28">
        <v>7004.09</v>
      </c>
      <c r="G408" s="27"/>
      <c r="H408" s="27">
        <v>15605.98</v>
      </c>
      <c r="I408" s="27">
        <v>5910.15</v>
      </c>
      <c r="J408" s="27">
        <v>116.16</v>
      </c>
      <c r="K408" s="27">
        <v>13097.66</v>
      </c>
      <c r="L408" s="27"/>
      <c r="M408" s="27"/>
      <c r="N408" s="29">
        <f>SUM(E408:M408)</f>
        <v>118207.8</v>
      </c>
    </row>
    <row r="409" spans="1:14" x14ac:dyDescent="0.25">
      <c r="A409" s="24" t="s">
        <v>256</v>
      </c>
      <c r="B409" s="25" t="s">
        <v>763</v>
      </c>
      <c r="C409" s="26" t="s">
        <v>257</v>
      </c>
      <c r="D409" s="27">
        <v>85016.56</v>
      </c>
      <c r="E409" s="28">
        <f>+D409-F409-G409</f>
        <v>79735.27</v>
      </c>
      <c r="F409" s="28"/>
      <c r="G409" s="27">
        <v>5281.29</v>
      </c>
      <c r="H409" s="27">
        <v>11809.98</v>
      </c>
      <c r="I409" s="27">
        <v>6101.22</v>
      </c>
      <c r="J409" s="27">
        <v>1814.4</v>
      </c>
      <c r="K409" s="27">
        <v>13142.07</v>
      </c>
      <c r="L409" s="27"/>
      <c r="M409" s="27"/>
      <c r="N409" s="29">
        <f>SUM(E409:M409)</f>
        <v>117884.22999999998</v>
      </c>
    </row>
    <row r="410" spans="1:14" x14ac:dyDescent="0.25">
      <c r="A410" s="24" t="s">
        <v>705</v>
      </c>
      <c r="B410" s="25" t="s">
        <v>756</v>
      </c>
      <c r="C410" s="26" t="s">
        <v>60</v>
      </c>
      <c r="D410" s="27">
        <v>82098.17</v>
      </c>
      <c r="E410" s="28">
        <f>+D410-F410-G410</f>
        <v>62026.2</v>
      </c>
      <c r="F410" s="28">
        <v>13572.02</v>
      </c>
      <c r="G410" s="27">
        <v>6499.95</v>
      </c>
      <c r="H410" s="27">
        <v>6537.96</v>
      </c>
      <c r="I410" s="27">
        <v>1172.05</v>
      </c>
      <c r="J410" s="27">
        <v>504.02</v>
      </c>
      <c r="K410" s="27"/>
      <c r="L410" s="27">
        <f>+$P$4*E410</f>
        <v>27527.227559999996</v>
      </c>
      <c r="M410" s="27"/>
      <c r="N410" s="29">
        <f>SUM(E410:M410)</f>
        <v>117839.42756000001</v>
      </c>
    </row>
    <row r="411" spans="1:14" x14ac:dyDescent="0.25">
      <c r="A411" s="24" t="s">
        <v>707</v>
      </c>
      <c r="B411" s="25" t="s">
        <v>756</v>
      </c>
      <c r="C411" s="26" t="s">
        <v>60</v>
      </c>
      <c r="D411" s="27">
        <v>83182.38</v>
      </c>
      <c r="E411" s="28">
        <f>+D411-F411-G411</f>
        <v>61998.47</v>
      </c>
      <c r="F411" s="28">
        <v>14839.14</v>
      </c>
      <c r="G411" s="27">
        <v>6344.77</v>
      </c>
      <c r="H411" s="27">
        <v>5266.58</v>
      </c>
      <c r="I411" s="27">
        <v>1181.2</v>
      </c>
      <c r="J411" s="27">
        <v>504</v>
      </c>
      <c r="K411" s="27"/>
      <c r="L411" s="27">
        <f>+$P$4*E411</f>
        <v>27514.920985999997</v>
      </c>
      <c r="M411" s="27"/>
      <c r="N411" s="29">
        <f>SUM(E411:M411)</f>
        <v>117649.080986</v>
      </c>
    </row>
    <row r="412" spans="1:14" x14ac:dyDescent="0.25">
      <c r="A412" s="24" t="s">
        <v>231</v>
      </c>
      <c r="B412" s="25" t="s">
        <v>756</v>
      </c>
      <c r="C412" s="26" t="s">
        <v>55</v>
      </c>
      <c r="D412" s="27">
        <v>87587.42</v>
      </c>
      <c r="E412" s="28">
        <f>+D412-F412-G412</f>
        <v>49102.01</v>
      </c>
      <c r="F412" s="28">
        <v>1804.51</v>
      </c>
      <c r="G412" s="27">
        <v>36680.9</v>
      </c>
      <c r="H412" s="27">
        <v>6359.22</v>
      </c>
      <c r="I412" s="27">
        <v>1240.3599999999999</v>
      </c>
      <c r="J412" s="27">
        <v>467.04</v>
      </c>
      <c r="K412" s="27"/>
      <c r="L412" s="27">
        <f>+$P$4*E412</f>
        <v>21791.472038</v>
      </c>
      <c r="M412" s="27"/>
      <c r="N412" s="29">
        <f>SUM(E412:M412)</f>
        <v>117445.51203800002</v>
      </c>
    </row>
    <row r="413" spans="1:14" x14ac:dyDescent="0.25">
      <c r="A413" s="24" t="s">
        <v>661</v>
      </c>
      <c r="B413" s="25" t="s">
        <v>757</v>
      </c>
      <c r="C413" s="26" t="s">
        <v>189</v>
      </c>
      <c r="D413" s="27">
        <v>71764.539999999994</v>
      </c>
      <c r="E413" s="28">
        <f>+D413-F413-G413</f>
        <v>63062.719999999994</v>
      </c>
      <c r="F413" s="28">
        <v>6731.29</v>
      </c>
      <c r="G413" s="27">
        <v>1970.53</v>
      </c>
      <c r="H413" s="27">
        <v>13369.28</v>
      </c>
      <c r="I413" s="27">
        <v>972.51</v>
      </c>
      <c r="J413" s="27">
        <v>1920.53</v>
      </c>
      <c r="K413" s="27"/>
      <c r="L413" s="27"/>
      <c r="M413" s="27">
        <f>+$P$5*E413</f>
        <v>29317.858527999997</v>
      </c>
      <c r="N413" s="29">
        <f>SUM(E413:M413)</f>
        <v>117344.71852799998</v>
      </c>
    </row>
    <row r="414" spans="1:14" x14ac:dyDescent="0.25">
      <c r="A414" s="24" t="s">
        <v>288</v>
      </c>
      <c r="B414" s="25" t="s">
        <v>764</v>
      </c>
      <c r="C414" s="26" t="s">
        <v>289</v>
      </c>
      <c r="D414" s="27">
        <v>84272.35</v>
      </c>
      <c r="E414" s="28">
        <f>+D414-F414-G414</f>
        <v>84272.35</v>
      </c>
      <c r="F414" s="28"/>
      <c r="G414" s="27"/>
      <c r="H414" s="27">
        <v>13369.22</v>
      </c>
      <c r="I414" s="27">
        <v>6091.8</v>
      </c>
      <c r="J414" s="27">
        <v>335.4</v>
      </c>
      <c r="K414" s="27">
        <v>13222.26</v>
      </c>
      <c r="L414" s="27"/>
      <c r="M414" s="27"/>
      <c r="N414" s="29">
        <f>SUM(E414:M414)</f>
        <v>117291.03</v>
      </c>
    </row>
    <row r="415" spans="1:14" x14ac:dyDescent="0.25">
      <c r="A415" s="24" t="s">
        <v>719</v>
      </c>
      <c r="B415" s="25" t="s">
        <v>756</v>
      </c>
      <c r="C415" s="26" t="s">
        <v>60</v>
      </c>
      <c r="D415" s="27">
        <v>75973.850000000006</v>
      </c>
      <c r="E415" s="28">
        <f>+D415-F415-G415</f>
        <v>61876.130000000012</v>
      </c>
      <c r="F415" s="28">
        <v>9117.09</v>
      </c>
      <c r="G415" s="27">
        <v>4980.63</v>
      </c>
      <c r="H415" s="27">
        <v>11809.98</v>
      </c>
      <c r="I415" s="27">
        <v>1046.74</v>
      </c>
      <c r="J415" s="27">
        <v>501.33</v>
      </c>
      <c r="K415" s="27"/>
      <c r="L415" s="27">
        <f>+$P$4*E415</f>
        <v>27460.626494000004</v>
      </c>
      <c r="M415" s="27"/>
      <c r="N415" s="29">
        <f>SUM(E415:M415)</f>
        <v>116792.52649400002</v>
      </c>
    </row>
    <row r="416" spans="1:14" x14ac:dyDescent="0.25">
      <c r="A416" s="24" t="s">
        <v>631</v>
      </c>
      <c r="B416" s="25" t="s">
        <v>757</v>
      </c>
      <c r="C416" s="26" t="s">
        <v>189</v>
      </c>
      <c r="D416" s="27">
        <v>72566.83</v>
      </c>
      <c r="E416" s="28">
        <f>+D416-F416-G416</f>
        <v>69640.77</v>
      </c>
      <c r="F416" s="28">
        <v>1432.36</v>
      </c>
      <c r="G416" s="27">
        <v>1493.7</v>
      </c>
      <c r="H416" s="27">
        <v>9612.56</v>
      </c>
      <c r="I416" s="27">
        <v>929.29</v>
      </c>
      <c r="J416" s="27">
        <v>881.48</v>
      </c>
      <c r="K416" s="27"/>
      <c r="L416" s="27"/>
      <c r="M416" s="27">
        <f>+$P$5*E416</f>
        <v>32375.993973000001</v>
      </c>
      <c r="N416" s="29">
        <f>SUM(E416:M416)</f>
        <v>116366.15397299999</v>
      </c>
    </row>
    <row r="417" spans="1:14" x14ac:dyDescent="0.25">
      <c r="A417" s="24" t="s">
        <v>617</v>
      </c>
      <c r="B417" s="25" t="s">
        <v>757</v>
      </c>
      <c r="C417" s="26" t="s">
        <v>189</v>
      </c>
      <c r="D417" s="27">
        <v>72333.539999999994</v>
      </c>
      <c r="E417" s="28">
        <f>+D417-F417-G417</f>
        <v>70004.87</v>
      </c>
      <c r="F417" s="28"/>
      <c r="G417" s="27">
        <v>2328.67</v>
      </c>
      <c r="H417" s="27">
        <v>9612.56</v>
      </c>
      <c r="I417" s="27">
        <v>978.06</v>
      </c>
      <c r="J417" s="27">
        <v>878.64</v>
      </c>
      <c r="K417" s="27"/>
      <c r="L417" s="27"/>
      <c r="M417" s="27">
        <f>+$P$5*E417</f>
        <v>32545.264062999995</v>
      </c>
      <c r="N417" s="29">
        <f>SUM(E417:M417)</f>
        <v>116348.06406299998</v>
      </c>
    </row>
    <row r="418" spans="1:14" x14ac:dyDescent="0.25">
      <c r="A418" s="24" t="s">
        <v>219</v>
      </c>
      <c r="B418" s="25" t="s">
        <v>752</v>
      </c>
      <c r="C418" s="26" t="s">
        <v>220</v>
      </c>
      <c r="D418" s="27">
        <v>83907.77</v>
      </c>
      <c r="E418" s="28">
        <f>+D418-F418-G418</f>
        <v>74158.16</v>
      </c>
      <c r="F418" s="28">
        <v>2568.11</v>
      </c>
      <c r="G418" s="27">
        <v>7181.5</v>
      </c>
      <c r="H418" s="27">
        <v>11809.98</v>
      </c>
      <c r="I418" s="27">
        <v>5941.62</v>
      </c>
      <c r="J418" s="27">
        <v>1684.4</v>
      </c>
      <c r="K418" s="27">
        <v>12949.46</v>
      </c>
      <c r="L418" s="27"/>
      <c r="M418" s="27"/>
      <c r="N418" s="29">
        <f>SUM(E418:M418)</f>
        <v>116293.22999999998</v>
      </c>
    </row>
    <row r="419" spans="1:14" x14ac:dyDescent="0.25">
      <c r="A419" s="24" t="s">
        <v>224</v>
      </c>
      <c r="B419" s="25" t="s">
        <v>752</v>
      </c>
      <c r="C419" s="26" t="s">
        <v>223</v>
      </c>
      <c r="D419" s="27">
        <v>83621.440000000002</v>
      </c>
      <c r="E419" s="28">
        <f>+D419-F419-G419</f>
        <v>62794.240000000005</v>
      </c>
      <c r="F419" s="28">
        <v>14855.64</v>
      </c>
      <c r="G419" s="27">
        <v>5971.56</v>
      </c>
      <c r="H419" s="27">
        <v>12935.75</v>
      </c>
      <c r="I419" s="27">
        <v>6252.05</v>
      </c>
      <c r="J419" s="27">
        <v>260</v>
      </c>
      <c r="K419" s="27">
        <v>13128.03</v>
      </c>
      <c r="L419" s="27"/>
      <c r="M419" s="27"/>
      <c r="N419" s="29">
        <f>SUM(E419:M419)</f>
        <v>116197.27</v>
      </c>
    </row>
    <row r="420" spans="1:14" x14ac:dyDescent="0.25">
      <c r="A420" s="24" t="s">
        <v>540</v>
      </c>
      <c r="B420" s="25" t="s">
        <v>752</v>
      </c>
      <c r="C420" s="26" t="s">
        <v>541</v>
      </c>
      <c r="D420" s="27">
        <v>81693.41</v>
      </c>
      <c r="E420" s="28">
        <f>+D420-F420-G420</f>
        <v>81186</v>
      </c>
      <c r="F420" s="28">
        <v>507.41</v>
      </c>
      <c r="G420" s="27"/>
      <c r="H420" s="27">
        <v>15605.98</v>
      </c>
      <c r="I420" s="27">
        <v>5819.4</v>
      </c>
      <c r="J420" s="27"/>
      <c r="K420" s="27">
        <v>12817.75</v>
      </c>
      <c r="L420" s="27"/>
      <c r="M420" s="27"/>
      <c r="N420" s="29">
        <f>SUM(E420:M420)</f>
        <v>115936.54</v>
      </c>
    </row>
    <row r="421" spans="1:14" x14ac:dyDescent="0.25">
      <c r="A421" s="24" t="s">
        <v>591</v>
      </c>
      <c r="B421" s="25" t="s">
        <v>756</v>
      </c>
      <c r="C421" s="26" t="s">
        <v>60</v>
      </c>
      <c r="D421" s="27">
        <v>71151.16</v>
      </c>
      <c r="E421" s="28">
        <f>+D421-F421-G421</f>
        <v>61853.180000000008</v>
      </c>
      <c r="F421" s="28">
        <v>3756.64</v>
      </c>
      <c r="G421" s="27">
        <v>5541.34</v>
      </c>
      <c r="H421" s="27">
        <v>15605.98</v>
      </c>
      <c r="I421" s="27">
        <v>950.2</v>
      </c>
      <c r="J421" s="27">
        <v>505.57</v>
      </c>
      <c r="K421" s="27"/>
      <c r="L421" s="27">
        <f>+$P$4*E421</f>
        <v>27450.441284</v>
      </c>
      <c r="M421" s="27"/>
      <c r="N421" s="29">
        <f>SUM(E421:M421)</f>
        <v>115663.351284</v>
      </c>
    </row>
    <row r="422" spans="1:14" x14ac:dyDescent="0.25">
      <c r="A422" s="24" t="s">
        <v>583</v>
      </c>
      <c r="B422" s="25" t="s">
        <v>757</v>
      </c>
      <c r="C422" s="26" t="s">
        <v>189</v>
      </c>
      <c r="D422" s="27">
        <v>73972.600000000006</v>
      </c>
      <c r="E422" s="28">
        <f>+D422-F422-G422</f>
        <v>72179.040000000008</v>
      </c>
      <c r="F422" s="28"/>
      <c r="G422" s="27">
        <v>1793.56</v>
      </c>
      <c r="H422" s="27">
        <v>6538.08</v>
      </c>
      <c r="I422" s="27">
        <v>1044.76</v>
      </c>
      <c r="J422" s="27">
        <v>300</v>
      </c>
      <c r="K422" s="27"/>
      <c r="L422" s="27"/>
      <c r="M422" s="27">
        <f>+$P$5*E422</f>
        <v>33556.035695999999</v>
      </c>
      <c r="N422" s="29">
        <f>SUM(E422:M422)</f>
        <v>115411.47569600001</v>
      </c>
    </row>
    <row r="423" spans="1:14" x14ac:dyDescent="0.25">
      <c r="A423" s="24" t="s">
        <v>237</v>
      </c>
      <c r="B423" s="25" t="s">
        <v>752</v>
      </c>
      <c r="C423" s="26" t="s">
        <v>223</v>
      </c>
      <c r="D423" s="27">
        <v>81024.62</v>
      </c>
      <c r="E423" s="28">
        <f>+D423-F423-G423</f>
        <v>60593.439999999988</v>
      </c>
      <c r="F423" s="28">
        <v>11468.99</v>
      </c>
      <c r="G423" s="27">
        <v>8962.19</v>
      </c>
      <c r="H423" s="27">
        <v>15605.98</v>
      </c>
      <c r="I423" s="27">
        <v>5769.17</v>
      </c>
      <c r="J423" s="27">
        <v>260</v>
      </c>
      <c r="K423" s="27">
        <v>12720.57</v>
      </c>
      <c r="L423" s="27"/>
      <c r="M423" s="27"/>
      <c r="N423" s="29">
        <f>SUM(E423:M423)</f>
        <v>115380.34</v>
      </c>
    </row>
    <row r="424" spans="1:14" x14ac:dyDescent="0.25">
      <c r="A424" s="24" t="s">
        <v>557</v>
      </c>
      <c r="B424" s="25" t="s">
        <v>752</v>
      </c>
      <c r="C424" s="26" t="s">
        <v>543</v>
      </c>
      <c r="D424" s="27">
        <v>87453.98</v>
      </c>
      <c r="E424" s="28">
        <f>+D424-F424-G424</f>
        <v>69817.64</v>
      </c>
      <c r="F424" s="28">
        <v>3282.25</v>
      </c>
      <c r="G424" s="27">
        <v>14354.09</v>
      </c>
      <c r="H424" s="27">
        <v>7710.56</v>
      </c>
      <c r="I424" s="27">
        <v>6446.66</v>
      </c>
      <c r="J424" s="27"/>
      <c r="K424" s="27">
        <v>13584.08</v>
      </c>
      <c r="L424" s="27"/>
      <c r="M424" s="27"/>
      <c r="N424" s="29">
        <f>SUM(E424:M424)</f>
        <v>115195.28</v>
      </c>
    </row>
    <row r="425" spans="1:14" x14ac:dyDescent="0.25">
      <c r="A425" s="24" t="s">
        <v>241</v>
      </c>
      <c r="B425" s="25" t="s">
        <v>752</v>
      </c>
      <c r="C425" s="26" t="s">
        <v>57</v>
      </c>
      <c r="D425" s="27">
        <v>80140.41</v>
      </c>
      <c r="E425" s="28">
        <f>+D425-F425-G425</f>
        <v>67306.559999999998</v>
      </c>
      <c r="F425" s="28">
        <v>6584.55</v>
      </c>
      <c r="G425" s="27">
        <v>6249.3</v>
      </c>
      <c r="H425" s="27">
        <v>15605.98</v>
      </c>
      <c r="I425" s="27">
        <v>5472.22</v>
      </c>
      <c r="J425" s="27">
        <v>1566.8</v>
      </c>
      <c r="K425" s="27">
        <v>12376.81</v>
      </c>
      <c r="L425" s="27"/>
      <c r="M425" s="27"/>
      <c r="N425" s="29">
        <f>SUM(E425:M425)</f>
        <v>115162.22</v>
      </c>
    </row>
    <row r="426" spans="1:14" x14ac:dyDescent="0.25">
      <c r="A426" s="24" t="s">
        <v>611</v>
      </c>
      <c r="B426" s="25" t="s">
        <v>757</v>
      </c>
      <c r="C426" s="26" t="s">
        <v>189</v>
      </c>
      <c r="D426" s="27">
        <v>74545.14</v>
      </c>
      <c r="E426" s="28">
        <f>+D426-F426-G426</f>
        <v>71755.01999999999</v>
      </c>
      <c r="F426" s="28">
        <v>985.35</v>
      </c>
      <c r="G426" s="27">
        <v>1804.77</v>
      </c>
      <c r="H426" s="27">
        <v>5266.64</v>
      </c>
      <c r="I426" s="27">
        <v>1065.29</v>
      </c>
      <c r="J426" s="27">
        <v>300</v>
      </c>
      <c r="K426" s="27"/>
      <c r="L426" s="27"/>
      <c r="M426" s="27">
        <f>+$P$5*E426</f>
        <v>33358.908797999997</v>
      </c>
      <c r="N426" s="29">
        <f>SUM(E426:M426)</f>
        <v>114535.978798</v>
      </c>
    </row>
    <row r="427" spans="1:14" x14ac:dyDescent="0.25">
      <c r="A427" s="24" t="s">
        <v>659</v>
      </c>
      <c r="B427" s="25" t="s">
        <v>757</v>
      </c>
      <c r="C427" s="26" t="s">
        <v>189</v>
      </c>
      <c r="D427" s="27">
        <v>69942.429999999993</v>
      </c>
      <c r="E427" s="28">
        <f>+D427-F427-G427</f>
        <v>63193.179999999993</v>
      </c>
      <c r="F427" s="28">
        <v>5859.07</v>
      </c>
      <c r="G427" s="27">
        <v>890.18</v>
      </c>
      <c r="H427" s="27">
        <v>13369.28</v>
      </c>
      <c r="I427" s="27">
        <v>942.47</v>
      </c>
      <c r="J427" s="27">
        <v>840.18</v>
      </c>
      <c r="K427" s="27"/>
      <c r="L427" s="27"/>
      <c r="M427" s="27">
        <f>+$P$5*E427</f>
        <v>29378.509381999997</v>
      </c>
      <c r="N427" s="29">
        <f>SUM(E427:M427)</f>
        <v>114472.86938199998</v>
      </c>
    </row>
    <row r="428" spans="1:14" x14ac:dyDescent="0.25">
      <c r="A428" s="24" t="s">
        <v>732</v>
      </c>
      <c r="B428" s="25" t="s">
        <v>756</v>
      </c>
      <c r="C428" s="26" t="s">
        <v>60</v>
      </c>
      <c r="D428" s="27">
        <v>71299.460000000006</v>
      </c>
      <c r="E428" s="28">
        <f>+D428-F428-G428</f>
        <v>58580.18</v>
      </c>
      <c r="F428" s="28">
        <v>9041.7999999999993</v>
      </c>
      <c r="G428" s="27">
        <v>3677.48</v>
      </c>
      <c r="H428" s="27">
        <v>15605.98</v>
      </c>
      <c r="I428" s="27">
        <v>952.34</v>
      </c>
      <c r="J428" s="27">
        <v>385.35</v>
      </c>
      <c r="K428" s="27"/>
      <c r="L428" s="27">
        <f>+$P$4*E428</f>
        <v>25997.883883999999</v>
      </c>
      <c r="M428" s="27"/>
      <c r="N428" s="29">
        <f>SUM(E428:M428)</f>
        <v>114241.01388399999</v>
      </c>
    </row>
    <row r="429" spans="1:14" x14ac:dyDescent="0.25">
      <c r="A429" s="24" t="s">
        <v>716</v>
      </c>
      <c r="B429" s="25" t="s">
        <v>756</v>
      </c>
      <c r="C429" s="26" t="s">
        <v>60</v>
      </c>
      <c r="D429" s="27">
        <v>81825.539999999994</v>
      </c>
      <c r="E429" s="28">
        <f>+D429-F429-G429</f>
        <v>57333.819999999992</v>
      </c>
      <c r="F429" s="28">
        <v>19631.990000000002</v>
      </c>
      <c r="G429" s="27">
        <v>4859.7299999999996</v>
      </c>
      <c r="H429" s="27">
        <v>5266.58</v>
      </c>
      <c r="I429" s="27">
        <v>1180.3699999999999</v>
      </c>
      <c r="J429" s="27">
        <v>467.52</v>
      </c>
      <c r="K429" s="27"/>
      <c r="L429" s="27">
        <f>+$P$4*E429</f>
        <v>25444.749315999994</v>
      </c>
      <c r="M429" s="27"/>
      <c r="N429" s="29">
        <f>SUM(E429:M429)</f>
        <v>114184.75931599998</v>
      </c>
    </row>
    <row r="430" spans="1:14" x14ac:dyDescent="0.25">
      <c r="A430" s="24" t="s">
        <v>704</v>
      </c>
      <c r="B430" s="25" t="s">
        <v>756</v>
      </c>
      <c r="C430" s="26" t="s">
        <v>60</v>
      </c>
      <c r="D430" s="27">
        <v>78456.81</v>
      </c>
      <c r="E430" s="28">
        <f>+D430-F430-G430</f>
        <v>61975.5</v>
      </c>
      <c r="F430" s="28">
        <v>10057.65</v>
      </c>
      <c r="G430" s="27">
        <v>6423.66</v>
      </c>
      <c r="H430" s="27">
        <v>6537.96</v>
      </c>
      <c r="I430" s="27">
        <v>1119.27</v>
      </c>
      <c r="J430" s="27">
        <v>504.02</v>
      </c>
      <c r="K430" s="27"/>
      <c r="L430" s="27">
        <f>+$P$4*E430</f>
        <v>27504.726899999998</v>
      </c>
      <c r="M430" s="27"/>
      <c r="N430" s="29">
        <f>SUM(E430:M430)</f>
        <v>114122.78690000001</v>
      </c>
    </row>
    <row r="431" spans="1:14" x14ac:dyDescent="0.25">
      <c r="A431" s="24" t="s">
        <v>699</v>
      </c>
      <c r="B431" s="25" t="s">
        <v>756</v>
      </c>
      <c r="C431" s="26" t="s">
        <v>60</v>
      </c>
      <c r="D431" s="27">
        <v>73310.3</v>
      </c>
      <c r="E431" s="28">
        <f>+D431-F431-G431</f>
        <v>61830.179999999993</v>
      </c>
      <c r="F431" s="28">
        <v>5061.21</v>
      </c>
      <c r="G431" s="27">
        <v>6418.91</v>
      </c>
      <c r="H431" s="27">
        <v>11809.98</v>
      </c>
      <c r="I431" s="27">
        <v>1008.14</v>
      </c>
      <c r="J431" s="27">
        <v>505.57</v>
      </c>
      <c r="K431" s="27"/>
      <c r="L431" s="27">
        <f>+$P$4*E431</f>
        <v>27440.233883999994</v>
      </c>
      <c r="M431" s="27"/>
      <c r="N431" s="29">
        <f>SUM(E431:M431)</f>
        <v>114074.22388400001</v>
      </c>
    </row>
    <row r="432" spans="1:14" x14ac:dyDescent="0.25">
      <c r="A432" s="24" t="s">
        <v>325</v>
      </c>
      <c r="B432" s="25" t="s">
        <v>764</v>
      </c>
      <c r="C432" s="26" t="s">
        <v>326</v>
      </c>
      <c r="D432" s="27">
        <v>92595.74</v>
      </c>
      <c r="E432" s="28">
        <f>+D432-F432-G432</f>
        <v>92595.74</v>
      </c>
      <c r="F432" s="28"/>
      <c r="G432" s="27"/>
      <c r="H432" s="27"/>
      <c r="I432" s="27">
        <v>6850.22</v>
      </c>
      <c r="J432" s="27">
        <v>76.680000000000007</v>
      </c>
      <c r="K432" s="27">
        <v>14528.28</v>
      </c>
      <c r="L432" s="27"/>
      <c r="M432" s="27"/>
      <c r="N432" s="29">
        <f>SUM(E432:M432)</f>
        <v>114050.92</v>
      </c>
    </row>
    <row r="433" spans="1:14" x14ac:dyDescent="0.25">
      <c r="A433" s="24" t="s">
        <v>145</v>
      </c>
      <c r="B433" s="25" t="s">
        <v>762</v>
      </c>
      <c r="C433" s="26" t="s">
        <v>31</v>
      </c>
      <c r="D433" s="27">
        <v>86508.12</v>
      </c>
      <c r="E433" s="28">
        <f>+D433-F433-G433</f>
        <v>59042.31</v>
      </c>
      <c r="F433" s="28">
        <v>20220.84</v>
      </c>
      <c r="G433" s="27">
        <v>7244.97</v>
      </c>
      <c r="H433" s="27">
        <v>7146.27</v>
      </c>
      <c r="I433" s="27">
        <v>6422.29</v>
      </c>
      <c r="J433" s="27">
        <v>338</v>
      </c>
      <c r="K433" s="27">
        <v>13607.77</v>
      </c>
      <c r="L433" s="27"/>
      <c r="M433" s="27"/>
      <c r="N433" s="29">
        <f>SUM(E433:M433)</f>
        <v>114022.45</v>
      </c>
    </row>
    <row r="434" spans="1:14" x14ac:dyDescent="0.25">
      <c r="A434" s="24" t="s">
        <v>605</v>
      </c>
      <c r="B434" s="25" t="s">
        <v>762</v>
      </c>
      <c r="C434" s="26" t="s">
        <v>53</v>
      </c>
      <c r="D434" s="27">
        <v>84993.919999999998</v>
      </c>
      <c r="E434" s="28">
        <f>+D434-F434-G434</f>
        <v>61406.32</v>
      </c>
      <c r="F434" s="28">
        <v>23587.599999999999</v>
      </c>
      <c r="G434" s="27"/>
      <c r="H434" s="27">
        <v>9278.18</v>
      </c>
      <c r="I434" s="27">
        <v>6142.66</v>
      </c>
      <c r="J434" s="27"/>
      <c r="K434" s="27">
        <v>13335.51</v>
      </c>
      <c r="L434" s="27"/>
      <c r="M434" s="27"/>
      <c r="N434" s="29">
        <f>SUM(E434:M434)</f>
        <v>113750.27</v>
      </c>
    </row>
    <row r="435" spans="1:14" x14ac:dyDescent="0.25">
      <c r="A435" s="24" t="s">
        <v>657</v>
      </c>
      <c r="B435" s="25" t="s">
        <v>757</v>
      </c>
      <c r="C435" s="26" t="s">
        <v>189</v>
      </c>
      <c r="D435" s="27">
        <v>69434.990000000005</v>
      </c>
      <c r="E435" s="28">
        <f>+D435-F435-G435</f>
        <v>63167.100000000006</v>
      </c>
      <c r="F435" s="28">
        <v>5917.89</v>
      </c>
      <c r="G435" s="27">
        <v>350</v>
      </c>
      <c r="H435" s="27">
        <v>13369.28</v>
      </c>
      <c r="I435" s="27">
        <v>969.69</v>
      </c>
      <c r="J435" s="27">
        <v>300</v>
      </c>
      <c r="K435" s="27"/>
      <c r="L435" s="27"/>
      <c r="M435" s="27">
        <f>+$P$5*E435</f>
        <v>29366.38479</v>
      </c>
      <c r="N435" s="29">
        <f>SUM(E435:M435)</f>
        <v>113440.34479</v>
      </c>
    </row>
    <row r="436" spans="1:14" x14ac:dyDescent="0.25">
      <c r="A436" s="24" t="s">
        <v>290</v>
      </c>
      <c r="B436" s="25" t="s">
        <v>758</v>
      </c>
      <c r="C436" s="26" t="s">
        <v>291</v>
      </c>
      <c r="D436" s="27">
        <v>86209.919999999998</v>
      </c>
      <c r="E436" s="28">
        <f>+D436-F436-G436</f>
        <v>86209.919999999998</v>
      </c>
      <c r="F436" s="28"/>
      <c r="G436" s="27"/>
      <c r="H436" s="27">
        <v>6934.7</v>
      </c>
      <c r="I436" s="27">
        <v>6136.52</v>
      </c>
      <c r="J436" s="27">
        <v>138.6</v>
      </c>
      <c r="K436" s="27">
        <v>13526.24</v>
      </c>
      <c r="L436" s="27"/>
      <c r="M436" s="27">
        <f>+$P$5*F436</f>
        <v>0</v>
      </c>
      <c r="N436" s="29">
        <f>SUM(E436:M436)</f>
        <v>112945.98000000001</v>
      </c>
    </row>
    <row r="437" spans="1:14" x14ac:dyDescent="0.25">
      <c r="A437" s="24" t="s">
        <v>698</v>
      </c>
      <c r="B437" s="25" t="s">
        <v>756</v>
      </c>
      <c r="C437" s="26" t="s">
        <v>60</v>
      </c>
      <c r="D437" s="27">
        <v>77156.899999999994</v>
      </c>
      <c r="E437" s="28">
        <f>+D437-F437-G437</f>
        <v>62168.19</v>
      </c>
      <c r="F437" s="28">
        <v>8576.48</v>
      </c>
      <c r="G437" s="27">
        <v>6412.23</v>
      </c>
      <c r="H437" s="27">
        <v>6537.96</v>
      </c>
      <c r="I437" s="27">
        <v>1031.98</v>
      </c>
      <c r="J437" s="27">
        <v>505.57</v>
      </c>
      <c r="K437" s="27"/>
      <c r="L437" s="27">
        <f>+$P$4*E437</f>
        <v>27590.242721999999</v>
      </c>
      <c r="M437" s="27"/>
      <c r="N437" s="29">
        <f>SUM(E437:M437)</f>
        <v>112822.652722</v>
      </c>
    </row>
    <row r="438" spans="1:14" x14ac:dyDescent="0.25">
      <c r="A438" s="24" t="s">
        <v>56</v>
      </c>
      <c r="B438" s="25" t="s">
        <v>752</v>
      </c>
      <c r="C438" s="26" t="s">
        <v>57</v>
      </c>
      <c r="D438" s="27">
        <v>80764.460000000006</v>
      </c>
      <c r="E438" s="28">
        <f>+D438-F438-G438</f>
        <v>66924.570000000007</v>
      </c>
      <c r="F438" s="28">
        <v>6137.98</v>
      </c>
      <c r="G438" s="27">
        <v>7701.91</v>
      </c>
      <c r="H438" s="27">
        <v>11809.98</v>
      </c>
      <c r="I438" s="27">
        <v>5789.71</v>
      </c>
      <c r="J438" s="27">
        <v>1566.8</v>
      </c>
      <c r="K438" s="27">
        <v>12474.71</v>
      </c>
      <c r="L438" s="27"/>
      <c r="M438" s="27"/>
      <c r="N438" s="29">
        <f>SUM(E438:M438)</f>
        <v>112405.66</v>
      </c>
    </row>
    <row r="439" spans="1:14" x14ac:dyDescent="0.25">
      <c r="A439" s="24" t="s">
        <v>340</v>
      </c>
      <c r="B439" s="25" t="s">
        <v>763</v>
      </c>
      <c r="C439" s="26" t="s">
        <v>341</v>
      </c>
      <c r="D439" s="27">
        <v>80515.05</v>
      </c>
      <c r="E439" s="28">
        <f>+D439-F439-G439</f>
        <v>75944.800000000003</v>
      </c>
      <c r="F439" s="28"/>
      <c r="G439" s="27">
        <v>4570.25</v>
      </c>
      <c r="H439" s="27">
        <v>11809.98</v>
      </c>
      <c r="I439" s="27">
        <v>5762.35</v>
      </c>
      <c r="J439" s="27">
        <v>1744.4</v>
      </c>
      <c r="K439" s="27">
        <v>12446.71</v>
      </c>
      <c r="L439" s="27"/>
      <c r="M439" s="27"/>
      <c r="N439" s="29">
        <f>SUM(E439:M439)</f>
        <v>112278.48999999999</v>
      </c>
    </row>
    <row r="440" spans="1:14" x14ac:dyDescent="0.25">
      <c r="A440" s="24" t="s">
        <v>159</v>
      </c>
      <c r="B440" s="25" t="s">
        <v>756</v>
      </c>
      <c r="C440" s="26" t="s">
        <v>55</v>
      </c>
      <c r="D440" s="27">
        <v>82442.17</v>
      </c>
      <c r="E440" s="28">
        <f>+D440-F440-G440</f>
        <v>46060.239999999991</v>
      </c>
      <c r="F440" s="28">
        <v>2481.96</v>
      </c>
      <c r="G440" s="27">
        <v>33899.97</v>
      </c>
      <c r="H440" s="27">
        <v>7802.99</v>
      </c>
      <c r="I440" s="27">
        <v>1136.56</v>
      </c>
      <c r="J440" s="27">
        <v>448.35</v>
      </c>
      <c r="K440" s="27"/>
      <c r="L440" s="27">
        <f>+$P$4*E440</f>
        <v>20441.534511999995</v>
      </c>
      <c r="M440" s="27"/>
      <c r="N440" s="29">
        <f>SUM(E440:M440)</f>
        <v>112271.60451199999</v>
      </c>
    </row>
    <row r="441" spans="1:14" x14ac:dyDescent="0.25">
      <c r="A441" s="24" t="s">
        <v>718</v>
      </c>
      <c r="B441" s="25" t="s">
        <v>756</v>
      </c>
      <c r="C441" s="26" t="s">
        <v>60</v>
      </c>
      <c r="D441" s="27">
        <v>76493.5</v>
      </c>
      <c r="E441" s="28">
        <f>+D441-F441-G441</f>
        <v>61846.73</v>
      </c>
      <c r="F441" s="28">
        <v>9666.14</v>
      </c>
      <c r="G441" s="27">
        <v>4980.63</v>
      </c>
      <c r="H441" s="27">
        <v>6537.96</v>
      </c>
      <c r="I441" s="27">
        <v>1077</v>
      </c>
      <c r="J441" s="27">
        <v>501.33</v>
      </c>
      <c r="K441" s="27"/>
      <c r="L441" s="27">
        <f>+$P$4*E441</f>
        <v>27447.578774000001</v>
      </c>
      <c r="M441" s="27"/>
      <c r="N441" s="29">
        <f>SUM(E441:M441)</f>
        <v>112057.368774</v>
      </c>
    </row>
    <row r="442" spans="1:14" x14ac:dyDescent="0.25">
      <c r="A442" s="24" t="s">
        <v>744</v>
      </c>
      <c r="B442" s="25" t="s">
        <v>624</v>
      </c>
      <c r="C442" s="26" t="s">
        <v>404</v>
      </c>
      <c r="D442" s="27">
        <v>78540.14</v>
      </c>
      <c r="E442" s="28">
        <f>+D442-F442-G442</f>
        <v>78540.14</v>
      </c>
      <c r="F442" s="28"/>
      <c r="G442" s="27"/>
      <c r="H442" s="27">
        <v>15605.98</v>
      </c>
      <c r="I442" s="27">
        <v>5501.86</v>
      </c>
      <c r="J442" s="27"/>
      <c r="K442" s="27">
        <v>12322.96</v>
      </c>
      <c r="L442" s="27"/>
      <c r="M442" s="27"/>
      <c r="N442" s="29">
        <f>SUM(E442:M442)</f>
        <v>111970.94</v>
      </c>
    </row>
    <row r="443" spans="1:14" x14ac:dyDescent="0.25">
      <c r="A443" s="24" t="s">
        <v>32</v>
      </c>
      <c r="B443" s="25" t="s">
        <v>753</v>
      </c>
      <c r="C443" s="26" t="s">
        <v>33</v>
      </c>
      <c r="D443" s="27">
        <v>85312.92</v>
      </c>
      <c r="E443" s="28">
        <f>+D443-F443-G443</f>
        <v>85312.92</v>
      </c>
      <c r="F443" s="28"/>
      <c r="G443" s="27"/>
      <c r="H443" s="27">
        <v>6537.96</v>
      </c>
      <c r="I443" s="27">
        <v>6234.54</v>
      </c>
      <c r="J443" s="27">
        <v>299.97000000000003</v>
      </c>
      <c r="K443" s="27">
        <v>13385.58</v>
      </c>
      <c r="L443" s="27"/>
      <c r="M443" s="27"/>
      <c r="N443" s="29">
        <f>SUM(E443:M443)</f>
        <v>111770.97</v>
      </c>
    </row>
    <row r="444" spans="1:14" x14ac:dyDescent="0.25">
      <c r="A444" s="24" t="s">
        <v>702</v>
      </c>
      <c r="B444" s="25" t="s">
        <v>756</v>
      </c>
      <c r="C444" s="26" t="s">
        <v>60</v>
      </c>
      <c r="D444" s="27">
        <v>76165.02</v>
      </c>
      <c r="E444" s="28">
        <f>+D444-F444-G444</f>
        <v>61854.19</v>
      </c>
      <c r="F444" s="28">
        <v>7396.31</v>
      </c>
      <c r="G444" s="27">
        <v>6914.52</v>
      </c>
      <c r="H444" s="27">
        <v>6537.96</v>
      </c>
      <c r="I444" s="27">
        <v>1086.05</v>
      </c>
      <c r="J444" s="27">
        <v>505.57</v>
      </c>
      <c r="K444" s="27"/>
      <c r="L444" s="27">
        <f>+$P$4*E444</f>
        <v>27450.889521999998</v>
      </c>
      <c r="M444" s="27"/>
      <c r="N444" s="29">
        <f>SUM(E444:M444)</f>
        <v>111745.48952200002</v>
      </c>
    </row>
    <row r="445" spans="1:14" x14ac:dyDescent="0.25">
      <c r="A445" s="24" t="s">
        <v>717</v>
      </c>
      <c r="B445" s="25" t="s">
        <v>756</v>
      </c>
      <c r="C445" s="26" t="s">
        <v>60</v>
      </c>
      <c r="D445" s="27">
        <v>77252.350000000006</v>
      </c>
      <c r="E445" s="28">
        <f>+D445-F445-G445</f>
        <v>61870.73</v>
      </c>
      <c r="F445" s="28">
        <v>10400.99</v>
      </c>
      <c r="G445" s="27">
        <v>4980.63</v>
      </c>
      <c r="H445" s="27">
        <v>5266.58</v>
      </c>
      <c r="I445" s="27">
        <v>1114.05</v>
      </c>
      <c r="J445" s="27">
        <v>501.33</v>
      </c>
      <c r="K445" s="27"/>
      <c r="L445" s="27">
        <f>+$P$4*E445</f>
        <v>27458.229973999998</v>
      </c>
      <c r="M445" s="27"/>
      <c r="N445" s="29">
        <f>SUM(E445:M445)</f>
        <v>111592.53997400001</v>
      </c>
    </row>
    <row r="446" spans="1:14" x14ac:dyDescent="0.25">
      <c r="A446" s="24" t="s">
        <v>708</v>
      </c>
      <c r="B446" s="25" t="s">
        <v>756</v>
      </c>
      <c r="C446" s="26" t="s">
        <v>60</v>
      </c>
      <c r="D446" s="27">
        <v>69510.820000000007</v>
      </c>
      <c r="E446" s="28">
        <f>+D446-F446-G446</f>
        <v>61309.130000000005</v>
      </c>
      <c r="F446" s="28">
        <v>2869.36</v>
      </c>
      <c r="G446" s="27">
        <v>5332.33</v>
      </c>
      <c r="H446" s="27">
        <v>13369.22</v>
      </c>
      <c r="I446" s="27">
        <v>979.1</v>
      </c>
      <c r="J446" s="27">
        <v>499.04</v>
      </c>
      <c r="K446" s="27"/>
      <c r="L446" s="27">
        <f>+$P$4*E446</f>
        <v>27208.991893999999</v>
      </c>
      <c r="M446" s="27"/>
      <c r="N446" s="29">
        <f>SUM(E446:M446)</f>
        <v>111567.171894</v>
      </c>
    </row>
    <row r="447" spans="1:14" x14ac:dyDescent="0.25">
      <c r="A447" s="24" t="s">
        <v>86</v>
      </c>
      <c r="B447" s="25" t="s">
        <v>752</v>
      </c>
      <c r="C447" s="26" t="s">
        <v>71</v>
      </c>
      <c r="D447" s="27">
        <v>80583.520000000004</v>
      </c>
      <c r="E447" s="28">
        <f>+D447-F447-G447</f>
        <v>60655.680000000008</v>
      </c>
      <c r="F447" s="28">
        <v>9566.5300000000007</v>
      </c>
      <c r="G447" s="27">
        <v>10361.31</v>
      </c>
      <c r="H447" s="27">
        <v>11809.98</v>
      </c>
      <c r="I447" s="27">
        <v>5871.81</v>
      </c>
      <c r="J447" s="27">
        <v>311.83999999999997</v>
      </c>
      <c r="K447" s="27">
        <v>12643.27</v>
      </c>
      <c r="L447" s="27"/>
      <c r="M447" s="27"/>
      <c r="N447" s="29">
        <f>SUM(E447:M447)</f>
        <v>111220.42</v>
      </c>
    </row>
    <row r="448" spans="1:14" x14ac:dyDescent="0.25">
      <c r="A448" s="24" t="s">
        <v>447</v>
      </c>
      <c r="B448" s="25" t="s">
        <v>752</v>
      </c>
      <c r="C448" s="26" t="s">
        <v>223</v>
      </c>
      <c r="D448" s="27">
        <v>77140.41</v>
      </c>
      <c r="E448" s="28">
        <f>+D448-F448-G448</f>
        <v>63942.630000000005</v>
      </c>
      <c r="F448" s="28">
        <v>10396.86</v>
      </c>
      <c r="G448" s="27">
        <v>2800.92</v>
      </c>
      <c r="H448" s="27">
        <v>15605.98</v>
      </c>
      <c r="I448" s="27">
        <v>5433.52</v>
      </c>
      <c r="J448" s="27">
        <v>763.52</v>
      </c>
      <c r="K448" s="27">
        <v>12032.15</v>
      </c>
      <c r="L448" s="27"/>
      <c r="M448" s="27"/>
      <c r="N448" s="29">
        <f>SUM(E448:M448)</f>
        <v>110975.58</v>
      </c>
    </row>
    <row r="449" spans="1:14" x14ac:dyDescent="0.25">
      <c r="A449" s="24" t="s">
        <v>588</v>
      </c>
      <c r="B449" s="25" t="s">
        <v>756</v>
      </c>
      <c r="C449" s="26" t="s">
        <v>60</v>
      </c>
      <c r="D449" s="27">
        <v>73097.31</v>
      </c>
      <c r="E449" s="28">
        <f>+D449-F449-G449</f>
        <v>56108.739999999991</v>
      </c>
      <c r="F449" s="28">
        <v>3631.8</v>
      </c>
      <c r="G449" s="27">
        <v>13356.77</v>
      </c>
      <c r="H449" s="27">
        <v>11404.37</v>
      </c>
      <c r="I449" s="27">
        <v>1000.35</v>
      </c>
      <c r="J449" s="27">
        <v>489.6</v>
      </c>
      <c r="K449" s="27"/>
      <c r="L449" s="27">
        <f>+$P$4*E449</f>
        <v>24901.058811999996</v>
      </c>
      <c r="M449" s="27"/>
      <c r="N449" s="29">
        <f>SUM(E449:M449)</f>
        <v>110892.68881200001</v>
      </c>
    </row>
    <row r="450" spans="1:14" x14ac:dyDescent="0.25">
      <c r="A450" s="24" t="s">
        <v>737</v>
      </c>
      <c r="B450" s="25" t="s">
        <v>756</v>
      </c>
      <c r="C450" s="26" t="s">
        <v>60</v>
      </c>
      <c r="D450" s="27">
        <v>76902.86</v>
      </c>
      <c r="E450" s="28">
        <f>+D450-F450-G450</f>
        <v>58423.159999999996</v>
      </c>
      <c r="F450" s="28">
        <v>15172.01</v>
      </c>
      <c r="G450" s="27">
        <v>3307.69</v>
      </c>
      <c r="H450" s="27">
        <v>6537.96</v>
      </c>
      <c r="I450" s="27">
        <v>1096.72</v>
      </c>
      <c r="J450" s="27">
        <v>294.54000000000002</v>
      </c>
      <c r="K450" s="27"/>
      <c r="L450" s="27">
        <f>+$P$4*E450</f>
        <v>25928.198407999997</v>
      </c>
      <c r="M450" s="27"/>
      <c r="N450" s="29">
        <f>SUM(E450:M450)</f>
        <v>110760.278408</v>
      </c>
    </row>
    <row r="451" spans="1:14" x14ac:dyDescent="0.25">
      <c r="A451" s="24" t="s">
        <v>712</v>
      </c>
      <c r="B451" s="25" t="s">
        <v>757</v>
      </c>
      <c r="C451" s="26" t="s">
        <v>189</v>
      </c>
      <c r="D451" s="27">
        <v>64631.4</v>
      </c>
      <c r="E451" s="28">
        <f>+D451-F451-G451</f>
        <v>59958.3</v>
      </c>
      <c r="F451" s="28">
        <v>2817.51</v>
      </c>
      <c r="G451" s="27">
        <v>1855.59</v>
      </c>
      <c r="H451" s="27">
        <v>15606</v>
      </c>
      <c r="I451" s="27">
        <v>808.66</v>
      </c>
      <c r="J451" s="27">
        <v>1805.59</v>
      </c>
      <c r="K451" s="27"/>
      <c r="L451" s="27"/>
      <c r="M451" s="27">
        <f>+$P$5*E451</f>
        <v>27874.613669999999</v>
      </c>
      <c r="N451" s="29">
        <f>SUM(E451:M451)</f>
        <v>110726.26366999999</v>
      </c>
    </row>
    <row r="452" spans="1:14" x14ac:dyDescent="0.25">
      <c r="A452" s="24" t="s">
        <v>636</v>
      </c>
      <c r="B452" s="25" t="s">
        <v>757</v>
      </c>
      <c r="C452" s="26" t="s">
        <v>189</v>
      </c>
      <c r="D452" s="27">
        <v>70602.759999999995</v>
      </c>
      <c r="E452" s="28">
        <f>+D452-F452-G452</f>
        <v>69697.909999999989</v>
      </c>
      <c r="F452" s="28"/>
      <c r="G452" s="27">
        <v>904.85</v>
      </c>
      <c r="H452" s="27">
        <v>6353.12</v>
      </c>
      <c r="I452" s="27">
        <v>1005.53</v>
      </c>
      <c r="J452" s="27">
        <v>300</v>
      </c>
      <c r="K452" s="27"/>
      <c r="L452" s="27"/>
      <c r="M452" s="27">
        <f>+$P$5*E452</f>
        <v>32402.558358999995</v>
      </c>
      <c r="N452" s="29">
        <f>SUM(E452:M452)</f>
        <v>110663.96835899999</v>
      </c>
    </row>
    <row r="453" spans="1:14" x14ac:dyDescent="0.25">
      <c r="A453" s="24" t="s">
        <v>41</v>
      </c>
      <c r="B453" s="25" t="s">
        <v>755</v>
      </c>
      <c r="C453" s="26" t="s">
        <v>42</v>
      </c>
      <c r="D453" s="27">
        <v>78911.12</v>
      </c>
      <c r="E453" s="28">
        <f>+D453-F453-G453</f>
        <v>78911.12</v>
      </c>
      <c r="F453" s="28"/>
      <c r="G453" s="27"/>
      <c r="H453" s="27">
        <v>13526.76</v>
      </c>
      <c r="I453" s="27">
        <v>5752.08</v>
      </c>
      <c r="J453" s="27"/>
      <c r="K453" s="27">
        <v>12381.08</v>
      </c>
      <c r="L453" s="27"/>
      <c r="M453" s="27"/>
      <c r="N453" s="29">
        <f>SUM(E453:M453)</f>
        <v>110571.04</v>
      </c>
    </row>
    <row r="454" spans="1:14" x14ac:dyDescent="0.25">
      <c r="A454" s="24" t="s">
        <v>714</v>
      </c>
      <c r="B454" s="25" t="s">
        <v>757</v>
      </c>
      <c r="C454" s="26" t="s">
        <v>189</v>
      </c>
      <c r="D454" s="27">
        <v>66584.56</v>
      </c>
      <c r="E454" s="28">
        <f>+D454-F454-G454</f>
        <v>59958.3</v>
      </c>
      <c r="F454" s="28">
        <v>4770.67</v>
      </c>
      <c r="G454" s="27">
        <v>1855.59</v>
      </c>
      <c r="H454" s="27">
        <v>13369.28</v>
      </c>
      <c r="I454" s="27">
        <v>889.56</v>
      </c>
      <c r="J454" s="27">
        <v>1805.59</v>
      </c>
      <c r="K454" s="27"/>
      <c r="L454" s="27"/>
      <c r="M454" s="27">
        <f>+$P$5*E454</f>
        <v>27874.613669999999</v>
      </c>
      <c r="N454" s="29">
        <f>SUM(E454:M454)</f>
        <v>110523.60366999998</v>
      </c>
    </row>
    <row r="455" spans="1:14" x14ac:dyDescent="0.25">
      <c r="A455" s="24" t="s">
        <v>701</v>
      </c>
      <c r="B455" s="25" t="s">
        <v>756</v>
      </c>
      <c r="C455" s="26" t="s">
        <v>60</v>
      </c>
      <c r="D455" s="27">
        <v>74934.73</v>
      </c>
      <c r="E455" s="28">
        <f>+D455-F455-G455</f>
        <v>61859.63</v>
      </c>
      <c r="F455" s="28">
        <v>7544.17</v>
      </c>
      <c r="G455" s="27">
        <v>5530.93</v>
      </c>
      <c r="H455" s="27">
        <v>6537.96</v>
      </c>
      <c r="I455" s="27">
        <v>1068.2</v>
      </c>
      <c r="J455" s="27">
        <v>505.49</v>
      </c>
      <c r="K455" s="27"/>
      <c r="L455" s="27">
        <f>+$P$4*E455</f>
        <v>27453.303793999996</v>
      </c>
      <c r="M455" s="27"/>
      <c r="N455" s="29">
        <f>SUM(E455:M455)</f>
        <v>110499.68379400001</v>
      </c>
    </row>
    <row r="456" spans="1:14" x14ac:dyDescent="0.25">
      <c r="A456" s="24" t="s">
        <v>726</v>
      </c>
      <c r="B456" s="25" t="s">
        <v>762</v>
      </c>
      <c r="C456" s="26" t="s">
        <v>31</v>
      </c>
      <c r="D456" s="27">
        <v>77882.7</v>
      </c>
      <c r="E456" s="28">
        <f>+D456-F456-G456</f>
        <v>45611.009999999995</v>
      </c>
      <c r="F456" s="28">
        <v>30063.69</v>
      </c>
      <c r="G456" s="27">
        <v>2208</v>
      </c>
      <c r="H456" s="27">
        <v>13369.22</v>
      </c>
      <c r="I456" s="27">
        <v>5761.8</v>
      </c>
      <c r="J456" s="27">
        <v>914</v>
      </c>
      <c r="K456" s="27">
        <v>12164.08</v>
      </c>
      <c r="L456" s="27"/>
      <c r="M456" s="27"/>
      <c r="N456" s="29">
        <f>SUM(E456:M456)</f>
        <v>110091.8</v>
      </c>
    </row>
    <row r="457" spans="1:14" x14ac:dyDescent="0.25">
      <c r="A457" s="24" t="s">
        <v>375</v>
      </c>
      <c r="B457" s="25" t="s">
        <v>752</v>
      </c>
      <c r="C457" s="26" t="s">
        <v>223</v>
      </c>
      <c r="D457" s="27">
        <v>76415.44</v>
      </c>
      <c r="E457" s="28">
        <f>+D457-F457-G457</f>
        <v>61462.880000000005</v>
      </c>
      <c r="F457" s="28">
        <v>10691.51</v>
      </c>
      <c r="G457" s="27">
        <v>4261.05</v>
      </c>
      <c r="H457" s="27">
        <v>15605.98</v>
      </c>
      <c r="I457" s="27">
        <v>5416.52</v>
      </c>
      <c r="J457" s="27">
        <v>260</v>
      </c>
      <c r="K457" s="27">
        <v>11997.43</v>
      </c>
      <c r="L457" s="27"/>
      <c r="M457" s="27"/>
      <c r="N457" s="29">
        <f>SUM(E457:M457)</f>
        <v>109695.37</v>
      </c>
    </row>
    <row r="458" spans="1:14" x14ac:dyDescent="0.25">
      <c r="A458" s="24" t="s">
        <v>180</v>
      </c>
      <c r="B458" s="25" t="s">
        <v>752</v>
      </c>
      <c r="C458" s="26" t="s">
        <v>181</v>
      </c>
      <c r="D458" s="27">
        <v>79292.639999999999</v>
      </c>
      <c r="E458" s="28">
        <f>+D458-F458-G458</f>
        <v>73422.16</v>
      </c>
      <c r="F458" s="28"/>
      <c r="G458" s="27">
        <v>5870.48</v>
      </c>
      <c r="H458" s="27">
        <v>11809.98</v>
      </c>
      <c r="I458" s="27">
        <v>5776.18</v>
      </c>
      <c r="J458" s="27">
        <v>338</v>
      </c>
      <c r="K458" s="27">
        <v>12475.66</v>
      </c>
      <c r="L458" s="27"/>
      <c r="M458" s="27"/>
      <c r="N458" s="29">
        <f>SUM(E458:M458)</f>
        <v>109692.45999999999</v>
      </c>
    </row>
    <row r="459" spans="1:14" x14ac:dyDescent="0.25">
      <c r="A459" s="24" t="s">
        <v>372</v>
      </c>
      <c r="B459" s="25" t="s">
        <v>752</v>
      </c>
      <c r="C459" s="26" t="s">
        <v>223</v>
      </c>
      <c r="D459" s="27">
        <v>77877.350000000006</v>
      </c>
      <c r="E459" s="28">
        <f>+D459-F459-G459</f>
        <v>61156.090000000011</v>
      </c>
      <c r="F459" s="28">
        <v>10930.34</v>
      </c>
      <c r="G459" s="27">
        <v>5790.92</v>
      </c>
      <c r="H459" s="27">
        <v>13369.22</v>
      </c>
      <c r="I459" s="27">
        <v>5614.97</v>
      </c>
      <c r="J459" s="27">
        <v>260</v>
      </c>
      <c r="K459" s="27">
        <v>12227.15</v>
      </c>
      <c r="L459" s="27"/>
      <c r="M459" s="27"/>
      <c r="N459" s="29">
        <f>SUM(E459:M459)</f>
        <v>109348.69</v>
      </c>
    </row>
    <row r="460" spans="1:14" x14ac:dyDescent="0.25">
      <c r="A460" s="24" t="s">
        <v>485</v>
      </c>
      <c r="B460" s="25" t="s">
        <v>763</v>
      </c>
      <c r="C460" s="26" t="s">
        <v>486</v>
      </c>
      <c r="D460" s="27">
        <v>84018.89</v>
      </c>
      <c r="E460" s="28">
        <f>+D460-F460-G460</f>
        <v>79742.12</v>
      </c>
      <c r="F460" s="28"/>
      <c r="G460" s="27">
        <v>4276.7700000000004</v>
      </c>
      <c r="H460" s="27">
        <v>5266.58</v>
      </c>
      <c r="I460" s="27">
        <v>6395.35</v>
      </c>
      <c r="J460" s="27">
        <v>338</v>
      </c>
      <c r="K460" s="27">
        <v>13217.22</v>
      </c>
      <c r="L460" s="27"/>
      <c r="M460" s="27"/>
      <c r="N460" s="29">
        <f>SUM(E460:M460)</f>
        <v>109236.04000000001</v>
      </c>
    </row>
    <row r="461" spans="1:14" x14ac:dyDescent="0.25">
      <c r="A461" s="24" t="s">
        <v>452</v>
      </c>
      <c r="B461" s="25" t="s">
        <v>752</v>
      </c>
      <c r="C461" s="26" t="s">
        <v>223</v>
      </c>
      <c r="D461" s="27">
        <v>78532.820000000007</v>
      </c>
      <c r="E461" s="28">
        <f>+D461-F461-G461</f>
        <v>60569.530000000013</v>
      </c>
      <c r="F461" s="28">
        <v>12089.34</v>
      </c>
      <c r="G461" s="27">
        <v>5873.95</v>
      </c>
      <c r="H461" s="27">
        <v>11809.98</v>
      </c>
      <c r="I461" s="27">
        <v>5718.89</v>
      </c>
      <c r="J461" s="27">
        <v>260</v>
      </c>
      <c r="K461" s="27">
        <v>12329.62</v>
      </c>
      <c r="L461" s="27"/>
      <c r="M461" s="27"/>
      <c r="N461" s="29">
        <f>SUM(E461:M461)</f>
        <v>108651.31</v>
      </c>
    </row>
    <row r="462" spans="1:14" x14ac:dyDescent="0.25">
      <c r="A462" s="24" t="s">
        <v>670</v>
      </c>
      <c r="B462" s="25" t="s">
        <v>756</v>
      </c>
      <c r="C462" s="26" t="s">
        <v>60</v>
      </c>
      <c r="D462" s="27">
        <v>78136.47</v>
      </c>
      <c r="E462" s="28">
        <f>+D462-F462-G462</f>
        <v>64949.590000000004</v>
      </c>
      <c r="F462" s="28">
        <v>5460.42</v>
      </c>
      <c r="G462" s="27">
        <v>7726.46</v>
      </c>
      <c r="H462" s="27"/>
      <c r="I462" s="27">
        <v>1133</v>
      </c>
      <c r="J462" s="27">
        <v>532.30999999999995</v>
      </c>
      <c r="K462" s="27"/>
      <c r="L462" s="27">
        <f>+$P$4*E462</f>
        <v>28824.628042</v>
      </c>
      <c r="M462" s="27"/>
      <c r="N462" s="29">
        <f>SUM(E462:M462)</f>
        <v>108626.40804200001</v>
      </c>
    </row>
    <row r="463" spans="1:14" x14ac:dyDescent="0.25">
      <c r="A463" s="24" t="s">
        <v>656</v>
      </c>
      <c r="B463" s="25" t="s">
        <v>757</v>
      </c>
      <c r="C463" s="26" t="s">
        <v>189</v>
      </c>
      <c r="D463" s="27">
        <v>71178.429999999993</v>
      </c>
      <c r="E463" s="28">
        <f>+D463-F463-G463</f>
        <v>64213.499999999993</v>
      </c>
      <c r="F463" s="28">
        <v>6074.75</v>
      </c>
      <c r="G463" s="27">
        <v>890.18</v>
      </c>
      <c r="H463" s="27">
        <v>5266.64</v>
      </c>
      <c r="I463" s="27">
        <v>1009.77</v>
      </c>
      <c r="J463" s="27">
        <v>840.18</v>
      </c>
      <c r="K463" s="27"/>
      <c r="L463" s="27"/>
      <c r="M463" s="27">
        <f>+$P$5*E463</f>
        <v>29852.856149999996</v>
      </c>
      <c r="N463" s="29">
        <f>SUM(E463:M463)</f>
        <v>108147.87614999998</v>
      </c>
    </row>
    <row r="464" spans="1:14" x14ac:dyDescent="0.25">
      <c r="A464" s="24" t="s">
        <v>229</v>
      </c>
      <c r="B464" s="25" t="s">
        <v>763</v>
      </c>
      <c r="C464" s="26" t="s">
        <v>50</v>
      </c>
      <c r="D464" s="27">
        <v>78114.179999999993</v>
      </c>
      <c r="E464" s="28">
        <f>+D464-F464-G464</f>
        <v>70838.159999999989</v>
      </c>
      <c r="F464" s="28">
        <v>1472.69</v>
      </c>
      <c r="G464" s="27">
        <v>5803.33</v>
      </c>
      <c r="H464" s="27">
        <v>11809.98</v>
      </c>
      <c r="I464" s="27">
        <v>5586.76</v>
      </c>
      <c r="J464" s="27">
        <v>338</v>
      </c>
      <c r="K464" s="27">
        <v>12290.74</v>
      </c>
      <c r="L464" s="27"/>
      <c r="M464" s="27"/>
      <c r="N464" s="29">
        <f>SUM(E464:M464)</f>
        <v>108139.65999999999</v>
      </c>
    </row>
    <row r="465" spans="1:14" x14ac:dyDescent="0.25">
      <c r="A465" s="24" t="s">
        <v>403</v>
      </c>
      <c r="B465" s="25" t="s">
        <v>624</v>
      </c>
      <c r="C465" s="26" t="s">
        <v>404</v>
      </c>
      <c r="D465" s="27">
        <v>77950.16</v>
      </c>
      <c r="E465" s="28">
        <f>+D465-F465-G465</f>
        <v>77950.16</v>
      </c>
      <c r="F465" s="28"/>
      <c r="G465" s="27"/>
      <c r="H465" s="27">
        <v>11809.98</v>
      </c>
      <c r="I465" s="27">
        <v>5673.46</v>
      </c>
      <c r="J465" s="27"/>
      <c r="K465" s="27">
        <v>12230.4</v>
      </c>
      <c r="L465" s="27"/>
      <c r="M465" s="27"/>
      <c r="N465" s="29">
        <f>SUM(E465:M465)</f>
        <v>107664</v>
      </c>
    </row>
    <row r="466" spans="1:14" x14ac:dyDescent="0.25">
      <c r="A466" s="24" t="s">
        <v>269</v>
      </c>
      <c r="B466" s="25" t="s">
        <v>764</v>
      </c>
      <c r="C466" s="26" t="s">
        <v>270</v>
      </c>
      <c r="D466" s="27">
        <v>81693.179999999993</v>
      </c>
      <c r="E466" s="28">
        <f>+D466-F466-G466</f>
        <v>75754.39</v>
      </c>
      <c r="F466" s="28"/>
      <c r="G466" s="27">
        <v>5938.79</v>
      </c>
      <c r="H466" s="27">
        <v>6537.96</v>
      </c>
      <c r="I466" s="27">
        <v>6152.82</v>
      </c>
      <c r="J466" s="27">
        <v>338</v>
      </c>
      <c r="K466" s="27">
        <v>12853.54</v>
      </c>
      <c r="L466" s="27"/>
      <c r="M466" s="27"/>
      <c r="N466" s="29">
        <f>SUM(E466:M466)</f>
        <v>107575.5</v>
      </c>
    </row>
    <row r="467" spans="1:14" x14ac:dyDescent="0.25">
      <c r="A467" s="24" t="s">
        <v>706</v>
      </c>
      <c r="B467" s="25" t="s">
        <v>756</v>
      </c>
      <c r="C467" s="26" t="s">
        <v>60</v>
      </c>
      <c r="D467" s="27">
        <v>78012.88</v>
      </c>
      <c r="E467" s="28">
        <f>+D467-F467-G467</f>
        <v>61910.310000000005</v>
      </c>
      <c r="F467" s="28">
        <v>9929.19</v>
      </c>
      <c r="G467" s="27">
        <v>6173.38</v>
      </c>
      <c r="H467" s="27"/>
      <c r="I467" s="27">
        <v>1131.19</v>
      </c>
      <c r="J467" s="27">
        <v>504</v>
      </c>
      <c r="K467" s="27"/>
      <c r="L467" s="27">
        <f>+$P$4*E467</f>
        <v>27475.795578000001</v>
      </c>
      <c r="M467" s="27"/>
      <c r="N467" s="29">
        <f>SUM(E467:M467)</f>
        <v>107123.86557800001</v>
      </c>
    </row>
    <row r="468" spans="1:14" x14ac:dyDescent="0.25">
      <c r="A468" s="24" t="s">
        <v>728</v>
      </c>
      <c r="B468" s="25" t="s">
        <v>756</v>
      </c>
      <c r="C468" s="26" t="s">
        <v>60</v>
      </c>
      <c r="D468" s="27">
        <v>73520.98</v>
      </c>
      <c r="E468" s="28">
        <f>+D468-F468-G468</f>
        <v>59325.349999999991</v>
      </c>
      <c r="F468" s="28">
        <v>9528.94</v>
      </c>
      <c r="G468" s="27">
        <v>4666.6899999999996</v>
      </c>
      <c r="H468" s="27">
        <v>5266.58</v>
      </c>
      <c r="I468" s="27">
        <v>1042.57</v>
      </c>
      <c r="J468" s="27">
        <v>475.4</v>
      </c>
      <c r="K468" s="27"/>
      <c r="L468" s="27">
        <f>+$P$4*E468</f>
        <v>26328.590329999995</v>
      </c>
      <c r="M468" s="27"/>
      <c r="N468" s="29">
        <f>SUM(E468:M468)</f>
        <v>106634.12032999999</v>
      </c>
    </row>
    <row r="469" spans="1:14" x14ac:dyDescent="0.25">
      <c r="A469" s="24" t="s">
        <v>254</v>
      </c>
      <c r="B469" s="25" t="s">
        <v>758</v>
      </c>
      <c r="C469" s="26" t="s">
        <v>255</v>
      </c>
      <c r="D469" s="27">
        <v>81185.88</v>
      </c>
      <c r="E469" s="28">
        <f>+D469-F469-G469</f>
        <v>81185.88</v>
      </c>
      <c r="F469" s="28"/>
      <c r="G469" s="27"/>
      <c r="H469" s="27">
        <v>6537.96</v>
      </c>
      <c r="I469" s="27">
        <v>6113.9</v>
      </c>
      <c r="J469" s="27"/>
      <c r="K469" s="27">
        <v>12738.14</v>
      </c>
      <c r="L469" s="27"/>
      <c r="M469" s="27"/>
      <c r="N469" s="29">
        <f>SUM(E469:M469)</f>
        <v>106575.88</v>
      </c>
    </row>
    <row r="470" spans="1:14" x14ac:dyDescent="0.25">
      <c r="A470" s="24" t="s">
        <v>738</v>
      </c>
      <c r="B470" s="25" t="s">
        <v>756</v>
      </c>
      <c r="C470" s="26" t="s">
        <v>60</v>
      </c>
      <c r="D470" s="27">
        <v>72699.839999999997</v>
      </c>
      <c r="E470" s="28">
        <f>+D470-F470-G470</f>
        <v>58419.819999999992</v>
      </c>
      <c r="F470" s="28">
        <v>10972.33</v>
      </c>
      <c r="G470" s="27">
        <v>3307.69</v>
      </c>
      <c r="H470" s="27">
        <v>6537.96</v>
      </c>
      <c r="I470" s="27">
        <v>1031.51</v>
      </c>
      <c r="J470" s="27">
        <v>293.19</v>
      </c>
      <c r="K470" s="27"/>
      <c r="L470" s="27">
        <f>+$P$4*E470</f>
        <v>25926.716115999996</v>
      </c>
      <c r="M470" s="27"/>
      <c r="N470" s="29">
        <f>SUM(E470:M470)</f>
        <v>106489.216116</v>
      </c>
    </row>
    <row r="471" spans="1:14" x14ac:dyDescent="0.25">
      <c r="A471" s="24" t="s">
        <v>709</v>
      </c>
      <c r="B471" s="25" t="s">
        <v>752</v>
      </c>
      <c r="C471" s="26" t="s">
        <v>92</v>
      </c>
      <c r="D471" s="27">
        <v>75776.55</v>
      </c>
      <c r="E471" s="28">
        <f>+D471-F471-G471</f>
        <v>68321.279999999999</v>
      </c>
      <c r="F471" s="28">
        <v>2732.27</v>
      </c>
      <c r="G471" s="27">
        <v>4723</v>
      </c>
      <c r="H471" s="27">
        <v>13369.22</v>
      </c>
      <c r="I471" s="27">
        <v>5099.49</v>
      </c>
      <c r="J471" s="27">
        <v>260</v>
      </c>
      <c r="K471" s="27">
        <v>11897.23</v>
      </c>
      <c r="L471" s="27"/>
      <c r="M471" s="27"/>
      <c r="N471" s="29">
        <f>SUM(E471:M471)</f>
        <v>106402.49</v>
      </c>
    </row>
    <row r="472" spans="1:14" x14ac:dyDescent="0.25">
      <c r="A472" s="24" t="s">
        <v>49</v>
      </c>
      <c r="B472" s="25" t="s">
        <v>763</v>
      </c>
      <c r="C472" s="26" t="s">
        <v>50</v>
      </c>
      <c r="D472" s="27">
        <v>76597.289999999994</v>
      </c>
      <c r="E472" s="28">
        <f>+D472-F472-G472</f>
        <v>70906.319999999992</v>
      </c>
      <c r="F472" s="28"/>
      <c r="G472" s="27">
        <v>5690.97</v>
      </c>
      <c r="H472" s="27">
        <v>11809.98</v>
      </c>
      <c r="I472" s="27">
        <v>5530.28</v>
      </c>
      <c r="J472" s="27">
        <v>338</v>
      </c>
      <c r="K472" s="27">
        <v>12052.73</v>
      </c>
      <c r="L472" s="27"/>
      <c r="M472" s="27"/>
      <c r="N472" s="29">
        <f>SUM(E472:M472)</f>
        <v>106328.27999999998</v>
      </c>
    </row>
    <row r="473" spans="1:14" x14ac:dyDescent="0.25">
      <c r="A473" s="24" t="s">
        <v>542</v>
      </c>
      <c r="B473" s="25" t="s">
        <v>752</v>
      </c>
      <c r="C473" s="26" t="s">
        <v>543</v>
      </c>
      <c r="D473" s="27">
        <v>75450.58</v>
      </c>
      <c r="E473" s="28">
        <f>+D473-F473-G473</f>
        <v>65727.22</v>
      </c>
      <c r="F473" s="28">
        <v>5146.88</v>
      </c>
      <c r="G473" s="27">
        <v>4576.4799999999996</v>
      </c>
      <c r="H473" s="27">
        <v>13369.22</v>
      </c>
      <c r="I473" s="27">
        <v>5262.23</v>
      </c>
      <c r="J473" s="27">
        <v>9.1199999999999992</v>
      </c>
      <c r="K473" s="27">
        <v>11836.73</v>
      </c>
      <c r="L473" s="27"/>
      <c r="M473" s="27"/>
      <c r="N473" s="29">
        <f>SUM(E473:M473)</f>
        <v>105927.87999999999</v>
      </c>
    </row>
    <row r="474" spans="1:14" x14ac:dyDescent="0.25">
      <c r="A474" s="24" t="s">
        <v>554</v>
      </c>
      <c r="B474" s="25" t="s">
        <v>762</v>
      </c>
      <c r="C474" s="26" t="s">
        <v>31</v>
      </c>
      <c r="D474" s="27">
        <v>81217.48</v>
      </c>
      <c r="E474" s="28">
        <f>+D474-F474-G474</f>
        <v>47971.85</v>
      </c>
      <c r="F474" s="28">
        <v>30331.89</v>
      </c>
      <c r="G474" s="27">
        <v>2913.74</v>
      </c>
      <c r="H474" s="27">
        <v>5266.58</v>
      </c>
      <c r="I474" s="27">
        <v>6104.92</v>
      </c>
      <c r="J474" s="27">
        <v>338</v>
      </c>
      <c r="K474" s="27">
        <v>12703.34</v>
      </c>
      <c r="L474" s="27"/>
      <c r="M474" s="27"/>
      <c r="N474" s="29">
        <f>SUM(E474:M474)</f>
        <v>105630.31999999999</v>
      </c>
    </row>
    <row r="475" spans="1:14" x14ac:dyDescent="0.25">
      <c r="A475" s="24" t="s">
        <v>693</v>
      </c>
      <c r="B475" s="25" t="s">
        <v>752</v>
      </c>
      <c r="C475" s="26" t="s">
        <v>446</v>
      </c>
      <c r="D475" s="27">
        <v>84391.77</v>
      </c>
      <c r="E475" s="28">
        <f>+D475-F475-G475</f>
        <v>80032.47</v>
      </c>
      <c r="F475" s="28">
        <v>4359.3</v>
      </c>
      <c r="G475" s="27"/>
      <c r="H475" s="27"/>
      <c r="I475" s="27">
        <v>6218.71</v>
      </c>
      <c r="J475" s="27">
        <v>1820</v>
      </c>
      <c r="K475" s="27">
        <v>13043.17</v>
      </c>
      <c r="L475" s="27"/>
      <c r="M475" s="27"/>
      <c r="N475" s="29">
        <f>SUM(E475:M475)</f>
        <v>105473.65000000001</v>
      </c>
    </row>
    <row r="476" spans="1:14" x14ac:dyDescent="0.25">
      <c r="A476" s="24" t="s">
        <v>390</v>
      </c>
      <c r="B476" s="25" t="s">
        <v>764</v>
      </c>
      <c r="C476" s="26" t="s">
        <v>270</v>
      </c>
      <c r="D476" s="27">
        <v>74759.14</v>
      </c>
      <c r="E476" s="28">
        <f>+D476-F476-G476</f>
        <v>67491.679999999993</v>
      </c>
      <c r="F476" s="28">
        <v>3026.61</v>
      </c>
      <c r="G476" s="27">
        <v>4240.8500000000004</v>
      </c>
      <c r="H476" s="27">
        <v>13369.22</v>
      </c>
      <c r="I476" s="27">
        <v>5184.34</v>
      </c>
      <c r="J476" s="27">
        <v>338</v>
      </c>
      <c r="K476" s="27">
        <v>11764.37</v>
      </c>
      <c r="L476" s="27"/>
      <c r="M476" s="27"/>
      <c r="N476" s="29">
        <f>SUM(E476:M476)</f>
        <v>105415.06999999999</v>
      </c>
    </row>
    <row r="477" spans="1:14" x14ac:dyDescent="0.25">
      <c r="A477" s="24" t="s">
        <v>252</v>
      </c>
      <c r="B477" s="25" t="s">
        <v>752</v>
      </c>
      <c r="C477" s="26" t="s">
        <v>253</v>
      </c>
      <c r="D477" s="27">
        <v>81026.69</v>
      </c>
      <c r="E477" s="28">
        <f>+D477-F477-G477</f>
        <v>81026.69</v>
      </c>
      <c r="F477" s="28"/>
      <c r="G477" s="27"/>
      <c r="H477" s="27">
        <v>5266.58</v>
      </c>
      <c r="I477" s="27">
        <v>6120.4</v>
      </c>
      <c r="J477" s="27"/>
      <c r="K477" s="27">
        <v>12712.96</v>
      </c>
      <c r="L477" s="27"/>
      <c r="M477" s="27"/>
      <c r="N477" s="29">
        <f>SUM(E477:M477)</f>
        <v>105126.63</v>
      </c>
    </row>
    <row r="478" spans="1:14" x14ac:dyDescent="0.25">
      <c r="A478" s="24" t="s">
        <v>674</v>
      </c>
      <c r="B478" s="25" t="s">
        <v>754</v>
      </c>
      <c r="C478" s="26" t="s">
        <v>675</v>
      </c>
      <c r="D478" s="27">
        <v>74981.64</v>
      </c>
      <c r="E478" s="28">
        <f>+D478-F478-G478</f>
        <v>74981.64</v>
      </c>
      <c r="F478" s="28"/>
      <c r="G478" s="27"/>
      <c r="H478" s="27">
        <v>12502.28</v>
      </c>
      <c r="I478" s="27">
        <v>5137.7</v>
      </c>
      <c r="J478" s="27"/>
      <c r="K478" s="27">
        <v>11764.7</v>
      </c>
      <c r="L478" s="27"/>
      <c r="M478" s="27"/>
      <c r="N478" s="29">
        <f>SUM(E478:M478)</f>
        <v>104386.31999999999</v>
      </c>
    </row>
    <row r="479" spans="1:14" x14ac:dyDescent="0.25">
      <c r="A479" s="24" t="s">
        <v>258</v>
      </c>
      <c r="B479" s="25" t="s">
        <v>274</v>
      </c>
      <c r="C479" s="26" t="s">
        <v>259</v>
      </c>
      <c r="D479" s="27">
        <v>74722.320000000007</v>
      </c>
      <c r="E479" s="28">
        <f>+D479-F479-G479</f>
        <v>74722.320000000007</v>
      </c>
      <c r="F479" s="28"/>
      <c r="G479" s="27"/>
      <c r="H479" s="27">
        <v>11809.98</v>
      </c>
      <c r="I479" s="27">
        <v>5426.69</v>
      </c>
      <c r="J479" s="27"/>
      <c r="K479" s="27">
        <v>11723.88</v>
      </c>
      <c r="L479" s="27"/>
      <c r="M479" s="27"/>
      <c r="N479" s="29">
        <f>SUM(E479:M479)</f>
        <v>103682.87000000001</v>
      </c>
    </row>
    <row r="480" spans="1:14" x14ac:dyDescent="0.25">
      <c r="A480" s="24" t="s">
        <v>621</v>
      </c>
      <c r="B480" s="25" t="s">
        <v>752</v>
      </c>
      <c r="C480" s="26" t="s">
        <v>620</v>
      </c>
      <c r="D480" s="27">
        <v>73241.2</v>
      </c>
      <c r="E480" s="28">
        <f>+D480-F480-G480</f>
        <v>68321.279999999984</v>
      </c>
      <c r="F480" s="28">
        <v>1673.82</v>
      </c>
      <c r="G480" s="27">
        <v>3246.1</v>
      </c>
      <c r="H480" s="27">
        <v>13369.22</v>
      </c>
      <c r="I480" s="27">
        <v>4887.4399999999996</v>
      </c>
      <c r="J480" s="27">
        <v>260</v>
      </c>
      <c r="K480" s="27">
        <v>11499.43</v>
      </c>
      <c r="L480" s="27"/>
      <c r="M480" s="27"/>
      <c r="N480" s="29">
        <f>SUM(E480:M480)</f>
        <v>103257.29000000001</v>
      </c>
    </row>
    <row r="481" spans="1:14" x14ac:dyDescent="0.25">
      <c r="A481" s="24" t="s">
        <v>327</v>
      </c>
      <c r="B481" s="25" t="s">
        <v>764</v>
      </c>
      <c r="C481" s="26" t="s">
        <v>289</v>
      </c>
      <c r="D481" s="27">
        <v>78128.06</v>
      </c>
      <c r="E481" s="28">
        <f>+D481-F481-G481</f>
        <v>78128.06</v>
      </c>
      <c r="F481" s="28"/>
      <c r="G481" s="27"/>
      <c r="H481" s="27">
        <v>6934.48</v>
      </c>
      <c r="I481" s="27">
        <v>5594.68</v>
      </c>
      <c r="J481" s="27">
        <v>86.82</v>
      </c>
      <c r="K481" s="27">
        <v>12258.18</v>
      </c>
      <c r="L481" s="27"/>
      <c r="M481" s="27"/>
      <c r="N481" s="29">
        <f>SUM(E481:M481)</f>
        <v>103002.22</v>
      </c>
    </row>
    <row r="482" spans="1:14" x14ac:dyDescent="0.25">
      <c r="A482" s="24" t="s">
        <v>365</v>
      </c>
      <c r="B482" s="25" t="s">
        <v>752</v>
      </c>
      <c r="C482" s="26" t="s">
        <v>181</v>
      </c>
      <c r="D482" s="27">
        <v>72716.98</v>
      </c>
      <c r="E482" s="28">
        <f>+D482-F482-G482</f>
        <v>61998.799999999996</v>
      </c>
      <c r="F482" s="28">
        <v>5458.64</v>
      </c>
      <c r="G482" s="27">
        <v>5259.54</v>
      </c>
      <c r="H482" s="27">
        <v>13369.22</v>
      </c>
      <c r="I482" s="27">
        <v>5211.8100000000004</v>
      </c>
      <c r="J482" s="27">
        <v>272</v>
      </c>
      <c r="K482" s="27">
        <v>11419.01</v>
      </c>
      <c r="L482" s="27"/>
      <c r="M482" s="27"/>
      <c r="N482" s="29">
        <f>SUM(E482:M482)</f>
        <v>102989.01999999999</v>
      </c>
    </row>
    <row r="483" spans="1:14" x14ac:dyDescent="0.25">
      <c r="A483" s="24" t="s">
        <v>658</v>
      </c>
      <c r="B483" s="25" t="s">
        <v>757</v>
      </c>
      <c r="C483" s="26" t="s">
        <v>189</v>
      </c>
      <c r="D483" s="27">
        <v>65649.649999999994</v>
      </c>
      <c r="E483" s="28">
        <f>+D483-F483-G483</f>
        <v>64745.969999999994</v>
      </c>
      <c r="F483" s="28"/>
      <c r="G483" s="27">
        <v>903.68</v>
      </c>
      <c r="H483" s="27">
        <v>5266.64</v>
      </c>
      <c r="I483" s="27">
        <v>922.75</v>
      </c>
      <c r="J483" s="27">
        <v>853.68</v>
      </c>
      <c r="K483" s="27"/>
      <c r="L483" s="27"/>
      <c r="M483" s="27">
        <f>+$P$5*E483</f>
        <v>30100.401452999995</v>
      </c>
      <c r="N483" s="29">
        <f>SUM(E483:M483)</f>
        <v>102793.12145299999</v>
      </c>
    </row>
    <row r="484" spans="1:14" x14ac:dyDescent="0.25">
      <c r="A484" s="24" t="s">
        <v>650</v>
      </c>
      <c r="B484" s="25" t="s">
        <v>752</v>
      </c>
      <c r="C484" s="26" t="s">
        <v>369</v>
      </c>
      <c r="D484" s="27">
        <v>70869.53</v>
      </c>
      <c r="E484" s="28">
        <f>+D484-F484-G484</f>
        <v>62308.88</v>
      </c>
      <c r="F484" s="28">
        <v>5463.05</v>
      </c>
      <c r="G484" s="27">
        <v>3097.6</v>
      </c>
      <c r="H484" s="27">
        <v>15605.98</v>
      </c>
      <c r="I484" s="27">
        <v>4891.37</v>
      </c>
      <c r="J484" s="27">
        <v>277.2</v>
      </c>
      <c r="K484" s="27">
        <v>11127.24</v>
      </c>
      <c r="L484" s="27"/>
      <c r="M484" s="27"/>
      <c r="N484" s="29">
        <f>SUM(E484:M484)</f>
        <v>102771.31999999999</v>
      </c>
    </row>
    <row r="485" spans="1:14" x14ac:dyDescent="0.25">
      <c r="A485" s="24" t="s">
        <v>711</v>
      </c>
      <c r="B485" s="25" t="s">
        <v>757</v>
      </c>
      <c r="C485" s="26" t="s">
        <v>189</v>
      </c>
      <c r="D485" s="27">
        <v>67460.33</v>
      </c>
      <c r="E485" s="28">
        <f>+D485-F485-G485</f>
        <v>58515</v>
      </c>
      <c r="F485" s="28">
        <v>7126.46</v>
      </c>
      <c r="G485" s="27">
        <v>1818.87</v>
      </c>
      <c r="H485" s="27">
        <v>5266.64</v>
      </c>
      <c r="I485" s="27">
        <v>943.15</v>
      </c>
      <c r="J485" s="27">
        <v>1768.87</v>
      </c>
      <c r="K485" s="27"/>
      <c r="L485" s="27"/>
      <c r="M485" s="27">
        <f>+$P$5*E485</f>
        <v>27203.623499999998</v>
      </c>
      <c r="N485" s="29">
        <f>SUM(E485:M485)</f>
        <v>102642.61349999999</v>
      </c>
    </row>
    <row r="486" spans="1:14" x14ac:dyDescent="0.25">
      <c r="A486" s="24" t="s">
        <v>733</v>
      </c>
      <c r="B486" s="25" t="s">
        <v>756</v>
      </c>
      <c r="C486" s="26" t="s">
        <v>60</v>
      </c>
      <c r="D486" s="27">
        <v>68742.14</v>
      </c>
      <c r="E486" s="28">
        <f>+D486-F486-G486</f>
        <v>58575.850000000006</v>
      </c>
      <c r="F486" s="28">
        <v>6609.13</v>
      </c>
      <c r="G486" s="27">
        <v>3557.16</v>
      </c>
      <c r="H486" s="27">
        <v>6537.96</v>
      </c>
      <c r="I486" s="27">
        <v>978.4</v>
      </c>
      <c r="J486" s="27">
        <v>364.51</v>
      </c>
      <c r="K486" s="27"/>
      <c r="L486" s="27">
        <f>+$P$4*E486</f>
        <v>25995.962230000001</v>
      </c>
      <c r="M486" s="27"/>
      <c r="N486" s="29">
        <f>SUM(E486:M486)</f>
        <v>102618.97223</v>
      </c>
    </row>
    <row r="487" spans="1:14" x14ac:dyDescent="0.25">
      <c r="A487" s="24" t="s">
        <v>642</v>
      </c>
      <c r="B487" s="25" t="s">
        <v>752</v>
      </c>
      <c r="C487" s="26" t="s">
        <v>446</v>
      </c>
      <c r="D487" s="27">
        <v>78105.740000000005</v>
      </c>
      <c r="E487" s="28">
        <f>+D487-F487-G487</f>
        <v>75832.52</v>
      </c>
      <c r="F487" s="28">
        <v>2273.2199999999998</v>
      </c>
      <c r="G487" s="27"/>
      <c r="H487" s="27">
        <v>5266.58</v>
      </c>
      <c r="I487" s="27">
        <v>5538.87</v>
      </c>
      <c r="J487" s="27">
        <v>1465.68</v>
      </c>
      <c r="K487" s="27">
        <v>12112.54</v>
      </c>
      <c r="L487" s="27"/>
      <c r="M487" s="27"/>
      <c r="N487" s="29">
        <f>SUM(E487:M487)</f>
        <v>102489.41</v>
      </c>
    </row>
    <row r="488" spans="1:14" x14ac:dyDescent="0.25">
      <c r="A488" s="24" t="s">
        <v>330</v>
      </c>
      <c r="B488" s="25" t="s">
        <v>757</v>
      </c>
      <c r="C488" s="26" t="s">
        <v>331</v>
      </c>
      <c r="D488" s="27">
        <v>74697.490000000005</v>
      </c>
      <c r="E488" s="28">
        <f>+D488-F488-G488</f>
        <v>64152.400000000009</v>
      </c>
      <c r="F488" s="28">
        <v>792.18</v>
      </c>
      <c r="G488" s="27">
        <v>9752.91</v>
      </c>
      <c r="H488" s="27">
        <v>9612.48</v>
      </c>
      <c r="I488" s="27">
        <v>5026.91</v>
      </c>
      <c r="J488" s="27">
        <v>1493.6</v>
      </c>
      <c r="K488" s="27">
        <v>11534.33</v>
      </c>
      <c r="L488" s="27"/>
      <c r="M488" s="27"/>
      <c r="N488" s="29">
        <f>SUM(E488:M488)</f>
        <v>102364.81000000001</v>
      </c>
    </row>
    <row r="489" spans="1:14" x14ac:dyDescent="0.25">
      <c r="A489" s="24" t="s">
        <v>271</v>
      </c>
      <c r="B489" s="25" t="s">
        <v>752</v>
      </c>
      <c r="C489" s="26" t="s">
        <v>272</v>
      </c>
      <c r="D489" s="27">
        <v>70413.490000000005</v>
      </c>
      <c r="E489" s="28">
        <f>+D489-F489-G489</f>
        <v>64164.990000000005</v>
      </c>
      <c r="F489" s="28">
        <v>2103.92</v>
      </c>
      <c r="G489" s="27">
        <v>4144.58</v>
      </c>
      <c r="H489" s="27">
        <v>15605.98</v>
      </c>
      <c r="I489" s="27">
        <v>4762.3</v>
      </c>
      <c r="J489" s="27">
        <v>260</v>
      </c>
      <c r="K489" s="27">
        <v>11055.75</v>
      </c>
      <c r="L489" s="27"/>
      <c r="M489" s="27"/>
      <c r="N489" s="29">
        <f>SUM(E489:M489)</f>
        <v>102097.52</v>
      </c>
    </row>
    <row r="490" spans="1:14" x14ac:dyDescent="0.25">
      <c r="A490" s="24" t="s">
        <v>487</v>
      </c>
      <c r="B490" s="25" t="s">
        <v>752</v>
      </c>
      <c r="C490" s="26" t="s">
        <v>488</v>
      </c>
      <c r="D490" s="27">
        <v>70270.66</v>
      </c>
      <c r="E490" s="28">
        <f>+D490-F490-G490</f>
        <v>67429.12000000001</v>
      </c>
      <c r="F490" s="28">
        <v>129.76</v>
      </c>
      <c r="G490" s="27">
        <v>2711.78</v>
      </c>
      <c r="H490" s="27">
        <v>15605.98</v>
      </c>
      <c r="I490" s="27">
        <v>4754.4799999999996</v>
      </c>
      <c r="J490" s="27">
        <v>338</v>
      </c>
      <c r="K490" s="27">
        <v>11060.18</v>
      </c>
      <c r="L490" s="27"/>
      <c r="M490" s="27"/>
      <c r="N490" s="29">
        <f>SUM(E490:M490)</f>
        <v>102029.29999999999</v>
      </c>
    </row>
    <row r="491" spans="1:14" x14ac:dyDescent="0.25">
      <c r="A491" s="24" t="s">
        <v>739</v>
      </c>
      <c r="B491" s="25" t="s">
        <v>756</v>
      </c>
      <c r="C491" s="26" t="s">
        <v>60</v>
      </c>
      <c r="D491" s="27">
        <v>68084.53</v>
      </c>
      <c r="E491" s="28">
        <f>+D491-F491-G491</f>
        <v>58370.149999999994</v>
      </c>
      <c r="F491" s="28">
        <v>6406.69</v>
      </c>
      <c r="G491" s="27">
        <v>3307.69</v>
      </c>
      <c r="H491" s="27">
        <v>6537.96</v>
      </c>
      <c r="I491" s="27">
        <v>968.86</v>
      </c>
      <c r="J491" s="27">
        <v>294.54000000000002</v>
      </c>
      <c r="K491" s="27"/>
      <c r="L491" s="27">
        <f>+$P$4*E491</f>
        <v>25904.672569999995</v>
      </c>
      <c r="M491" s="27"/>
      <c r="N491" s="29">
        <f>SUM(E491:M491)</f>
        <v>101790.56256999999</v>
      </c>
    </row>
    <row r="492" spans="1:14" x14ac:dyDescent="0.25">
      <c r="A492" s="24" t="s">
        <v>154</v>
      </c>
      <c r="B492" s="25" t="s">
        <v>757</v>
      </c>
      <c r="C492" s="26" t="s">
        <v>155</v>
      </c>
      <c r="D492" s="27">
        <v>74865.72</v>
      </c>
      <c r="E492" s="28">
        <f>+D492-F492-G492</f>
        <v>62935.56</v>
      </c>
      <c r="F492" s="28">
        <v>1073.46</v>
      </c>
      <c r="G492" s="27">
        <v>10856.7</v>
      </c>
      <c r="H492" s="27">
        <v>9445.33</v>
      </c>
      <c r="I492" s="27">
        <v>5438.13</v>
      </c>
      <c r="J492" s="27">
        <v>260</v>
      </c>
      <c r="K492" s="27">
        <v>11754.28</v>
      </c>
      <c r="L492" s="27"/>
      <c r="M492" s="27"/>
      <c r="N492" s="29">
        <f>SUM(E492:M492)</f>
        <v>101763.46</v>
      </c>
    </row>
    <row r="493" spans="1:14" x14ac:dyDescent="0.25">
      <c r="A493" s="24" t="s">
        <v>619</v>
      </c>
      <c r="B493" s="25" t="s">
        <v>752</v>
      </c>
      <c r="C493" s="26" t="s">
        <v>620</v>
      </c>
      <c r="D493" s="27">
        <v>76876.12</v>
      </c>
      <c r="E493" s="28">
        <f>+D493-F493-G493</f>
        <v>68372.159999999989</v>
      </c>
      <c r="F493" s="28">
        <v>4356.8599999999997</v>
      </c>
      <c r="G493" s="27">
        <v>4147.1000000000004</v>
      </c>
      <c r="H493" s="27">
        <v>6537.96</v>
      </c>
      <c r="I493" s="27">
        <v>5785.03</v>
      </c>
      <c r="J493" s="27">
        <v>260</v>
      </c>
      <c r="K493" s="27">
        <v>12069.73</v>
      </c>
      <c r="L493" s="27"/>
      <c r="M493" s="27"/>
      <c r="N493" s="29">
        <f>SUM(E493:M493)</f>
        <v>101528.84</v>
      </c>
    </row>
    <row r="494" spans="1:14" x14ac:dyDescent="0.25">
      <c r="A494" s="24" t="s">
        <v>444</v>
      </c>
      <c r="B494" s="25" t="s">
        <v>756</v>
      </c>
      <c r="C494" s="26" t="s">
        <v>401</v>
      </c>
      <c r="D494" s="27">
        <v>71443.86</v>
      </c>
      <c r="E494" s="28">
        <f>+D494-F494-G494</f>
        <v>52546.400000000001</v>
      </c>
      <c r="F494" s="28">
        <v>16152.42</v>
      </c>
      <c r="G494" s="27">
        <v>2745.04</v>
      </c>
      <c r="H494" s="27">
        <v>13369.22</v>
      </c>
      <c r="I494" s="27">
        <v>5114.34</v>
      </c>
      <c r="J494" s="27">
        <v>338</v>
      </c>
      <c r="K494" s="27">
        <v>11244.17</v>
      </c>
      <c r="L494" s="27"/>
      <c r="M494" s="27"/>
      <c r="N494" s="29">
        <f>SUM(E494:M494)</f>
        <v>101509.59</v>
      </c>
    </row>
    <row r="495" spans="1:14" x14ac:dyDescent="0.25">
      <c r="A495" s="24" t="s">
        <v>87</v>
      </c>
      <c r="B495" s="25" t="s">
        <v>763</v>
      </c>
      <c r="C495" s="26" t="s">
        <v>50</v>
      </c>
      <c r="D495" s="27">
        <v>76665.36</v>
      </c>
      <c r="E495" s="28">
        <f>+D495-F495-G495</f>
        <v>70969.350000000006</v>
      </c>
      <c r="F495" s="28"/>
      <c r="G495" s="27">
        <v>5696.01</v>
      </c>
      <c r="H495" s="27">
        <v>6537.96</v>
      </c>
      <c r="I495" s="27">
        <v>5768.18</v>
      </c>
      <c r="J495" s="27">
        <v>338</v>
      </c>
      <c r="K495" s="27">
        <v>12063.42</v>
      </c>
      <c r="L495" s="27"/>
      <c r="M495" s="27"/>
      <c r="N495" s="29">
        <f>SUM(E495:M495)</f>
        <v>101372.92</v>
      </c>
    </row>
    <row r="496" spans="1:14" x14ac:dyDescent="0.25">
      <c r="A496" s="24" t="s">
        <v>600</v>
      </c>
      <c r="B496" s="25" t="s">
        <v>752</v>
      </c>
      <c r="C496" s="26" t="s">
        <v>601</v>
      </c>
      <c r="D496" s="27">
        <v>69670.34</v>
      </c>
      <c r="E496" s="28">
        <f>+D496-F496-G496</f>
        <v>66159.520000000004</v>
      </c>
      <c r="F496" s="28">
        <v>586.26</v>
      </c>
      <c r="G496" s="27">
        <v>2924.56</v>
      </c>
      <c r="H496" s="27">
        <v>15605.98</v>
      </c>
      <c r="I496" s="27">
        <v>4798.67</v>
      </c>
      <c r="J496" s="27">
        <v>260</v>
      </c>
      <c r="K496" s="27">
        <v>10939.17</v>
      </c>
      <c r="L496" s="27"/>
      <c r="M496" s="27"/>
      <c r="N496" s="29">
        <f>SUM(E496:M496)</f>
        <v>101274.15999999999</v>
      </c>
    </row>
    <row r="497" spans="1:14" x14ac:dyDescent="0.25">
      <c r="A497" s="24" t="s">
        <v>228</v>
      </c>
      <c r="B497" s="25" t="s">
        <v>763</v>
      </c>
      <c r="C497" s="26" t="s">
        <v>50</v>
      </c>
      <c r="D497" s="27">
        <v>76523.679999999993</v>
      </c>
      <c r="E497" s="28">
        <f>+D497-F497-G497</f>
        <v>70838.159999999989</v>
      </c>
      <c r="F497" s="28"/>
      <c r="G497" s="27">
        <v>5685.52</v>
      </c>
      <c r="H497" s="27">
        <v>6537.96</v>
      </c>
      <c r="I497" s="27">
        <v>5757.35</v>
      </c>
      <c r="J497" s="27">
        <v>338</v>
      </c>
      <c r="K497" s="27">
        <v>12041.18</v>
      </c>
      <c r="L497" s="27"/>
      <c r="M497" s="27"/>
      <c r="N497" s="29">
        <f>SUM(E497:M497)</f>
        <v>101198.17000000001</v>
      </c>
    </row>
    <row r="498" spans="1:14" x14ac:dyDescent="0.25">
      <c r="A498" s="24" t="s">
        <v>477</v>
      </c>
      <c r="B498" s="25" t="s">
        <v>762</v>
      </c>
      <c r="C498" s="26" t="s">
        <v>53</v>
      </c>
      <c r="D498" s="27">
        <v>71424.37</v>
      </c>
      <c r="E498" s="28">
        <f>+D498-F498-G498</f>
        <v>59376.31</v>
      </c>
      <c r="F498" s="28">
        <v>10541.99</v>
      </c>
      <c r="G498" s="27">
        <v>1506.07</v>
      </c>
      <c r="H498" s="27">
        <v>13369.22</v>
      </c>
      <c r="I498" s="27">
        <v>4891.01</v>
      </c>
      <c r="J498" s="27">
        <v>91</v>
      </c>
      <c r="K498" s="27">
        <v>11206.45</v>
      </c>
      <c r="L498" s="27"/>
      <c r="M498" s="27"/>
      <c r="N498" s="29">
        <f>SUM(E498:M498)</f>
        <v>100982.05</v>
      </c>
    </row>
    <row r="499" spans="1:14" x14ac:dyDescent="0.25">
      <c r="A499" s="24" t="s">
        <v>743</v>
      </c>
      <c r="B499" s="25" t="s">
        <v>756</v>
      </c>
      <c r="C499" s="26" t="s">
        <v>60</v>
      </c>
      <c r="D499" s="27">
        <v>68294.77</v>
      </c>
      <c r="E499" s="28">
        <f>+D499-F499-G499</f>
        <v>58183.79</v>
      </c>
      <c r="F499" s="28">
        <v>7242.15</v>
      </c>
      <c r="G499" s="27">
        <v>2868.83</v>
      </c>
      <c r="H499" s="27">
        <v>5266.58</v>
      </c>
      <c r="I499" s="27">
        <v>984.19</v>
      </c>
      <c r="J499" s="27">
        <v>217.2</v>
      </c>
      <c r="K499" s="27"/>
      <c r="L499" s="27">
        <f>+$P$4*E499</f>
        <v>25821.966001999997</v>
      </c>
      <c r="M499" s="27"/>
      <c r="N499" s="29">
        <f>SUM(E499:M499)</f>
        <v>100584.70600200001</v>
      </c>
    </row>
    <row r="500" spans="1:14" x14ac:dyDescent="0.25">
      <c r="A500" s="24" t="s">
        <v>643</v>
      </c>
      <c r="B500" s="25" t="s">
        <v>757</v>
      </c>
      <c r="C500" s="26" t="s">
        <v>189</v>
      </c>
      <c r="D500" s="27">
        <v>67308.12</v>
      </c>
      <c r="E500" s="28">
        <f>+D500-F500-G500</f>
        <v>66404.44</v>
      </c>
      <c r="F500" s="28"/>
      <c r="G500" s="27">
        <v>903.68</v>
      </c>
      <c r="H500" s="27"/>
      <c r="I500" s="27">
        <v>959.3</v>
      </c>
      <c r="J500" s="27">
        <v>853.68</v>
      </c>
      <c r="K500" s="27"/>
      <c r="L500" s="27"/>
      <c r="M500" s="27">
        <f>+$P$5*E500</f>
        <v>30871.424156000001</v>
      </c>
      <c r="N500" s="29">
        <f>SUM(E500:M500)</f>
        <v>99992.524155999999</v>
      </c>
    </row>
    <row r="501" spans="1:14" x14ac:dyDescent="0.25">
      <c r="A501" s="24" t="s">
        <v>287</v>
      </c>
      <c r="B501" s="25" t="s">
        <v>752</v>
      </c>
      <c r="C501" s="26" t="s">
        <v>181</v>
      </c>
      <c r="D501" s="27">
        <v>75454.53</v>
      </c>
      <c r="E501" s="28">
        <f>+D501-F501-G501</f>
        <v>70838.17</v>
      </c>
      <c r="F501" s="28">
        <v>332.28</v>
      </c>
      <c r="G501" s="27">
        <v>4284.08</v>
      </c>
      <c r="H501" s="27">
        <v>6537.96</v>
      </c>
      <c r="I501" s="27">
        <v>5675.53</v>
      </c>
      <c r="J501" s="27">
        <v>338</v>
      </c>
      <c r="K501" s="27">
        <v>11873.44</v>
      </c>
      <c r="L501" s="27"/>
      <c r="M501" s="27"/>
      <c r="N501" s="29">
        <f>SUM(E501:M501)</f>
        <v>99879.46</v>
      </c>
    </row>
    <row r="502" spans="1:14" x14ac:dyDescent="0.25">
      <c r="A502" s="24" t="s">
        <v>550</v>
      </c>
      <c r="B502" s="25" t="s">
        <v>762</v>
      </c>
      <c r="C502" s="26" t="s">
        <v>31</v>
      </c>
      <c r="D502" s="27">
        <v>76000.320000000007</v>
      </c>
      <c r="E502" s="28">
        <f>+D502-F502-G502</f>
        <v>47647.570000000014</v>
      </c>
      <c r="F502" s="28">
        <v>24892.37</v>
      </c>
      <c r="G502" s="27">
        <v>3460.38</v>
      </c>
      <c r="H502" s="27">
        <v>5266.58</v>
      </c>
      <c r="I502" s="27">
        <v>5718.64</v>
      </c>
      <c r="J502" s="27">
        <v>663.6</v>
      </c>
      <c r="K502" s="27">
        <v>11908.01</v>
      </c>
      <c r="L502" s="27"/>
      <c r="M502" s="27"/>
      <c r="N502" s="29">
        <f>SUM(E502:M502)</f>
        <v>99557.150000000023</v>
      </c>
    </row>
    <row r="503" spans="1:14" x14ac:dyDescent="0.25">
      <c r="A503" s="24" t="s">
        <v>211</v>
      </c>
      <c r="B503" s="25" t="s">
        <v>756</v>
      </c>
      <c r="C503" s="26" t="s">
        <v>75</v>
      </c>
      <c r="D503" s="27">
        <v>75072.160000000003</v>
      </c>
      <c r="E503" s="28">
        <f>+D503-F503-G503</f>
        <v>58096.4</v>
      </c>
      <c r="F503" s="28">
        <v>11330.83</v>
      </c>
      <c r="G503" s="27">
        <v>5644.93</v>
      </c>
      <c r="H503" s="27">
        <v>6537.96</v>
      </c>
      <c r="I503" s="27">
        <v>5596.41</v>
      </c>
      <c r="J503" s="27">
        <v>338</v>
      </c>
      <c r="K503" s="27">
        <v>11813.48</v>
      </c>
      <c r="L503" s="27"/>
      <c r="M503" s="27"/>
      <c r="N503" s="29">
        <f>SUM(E503:M503)</f>
        <v>99358.010000000009</v>
      </c>
    </row>
    <row r="504" spans="1:14" x14ac:dyDescent="0.25">
      <c r="A504" s="24" t="s">
        <v>393</v>
      </c>
      <c r="B504" s="25" t="s">
        <v>757</v>
      </c>
      <c r="C504" s="26" t="s">
        <v>75</v>
      </c>
      <c r="D504" s="27">
        <v>70418.69</v>
      </c>
      <c r="E504" s="28">
        <f>+D504-F504-G504</f>
        <v>61736.159999999996</v>
      </c>
      <c r="F504" s="28">
        <v>4683.63</v>
      </c>
      <c r="G504" s="27">
        <v>3998.9</v>
      </c>
      <c r="H504" s="27">
        <v>11809.98</v>
      </c>
      <c r="I504" s="27">
        <v>5044.54</v>
      </c>
      <c r="J504" s="27">
        <v>1028.48</v>
      </c>
      <c r="K504" s="27">
        <v>10975</v>
      </c>
      <c r="L504" s="27"/>
      <c r="M504" s="27"/>
      <c r="N504" s="29">
        <f>SUM(E504:M504)</f>
        <v>99276.689999999973</v>
      </c>
    </row>
    <row r="505" spans="1:14" x14ac:dyDescent="0.25">
      <c r="A505" s="24" t="s">
        <v>654</v>
      </c>
      <c r="B505" s="25" t="s">
        <v>752</v>
      </c>
      <c r="C505" s="26" t="s">
        <v>223</v>
      </c>
      <c r="D505" s="27">
        <v>69633.41</v>
      </c>
      <c r="E505" s="28">
        <f>+D505-F505-G505</f>
        <v>61467.76</v>
      </c>
      <c r="F505" s="28">
        <v>5403.97</v>
      </c>
      <c r="G505" s="27">
        <v>2761.68</v>
      </c>
      <c r="H505" s="27">
        <v>13369.22</v>
      </c>
      <c r="I505" s="27">
        <v>4922.93</v>
      </c>
      <c r="J505" s="27">
        <v>269.12</v>
      </c>
      <c r="K505" s="27">
        <v>10931.88</v>
      </c>
      <c r="L505" s="27"/>
      <c r="M505" s="27"/>
      <c r="N505" s="29">
        <f>SUM(E505:M505)</f>
        <v>99126.56</v>
      </c>
    </row>
    <row r="506" spans="1:14" x14ac:dyDescent="0.25">
      <c r="A506" s="24" t="s">
        <v>451</v>
      </c>
      <c r="B506" s="25" t="s">
        <v>752</v>
      </c>
      <c r="C506" s="26" t="s">
        <v>223</v>
      </c>
      <c r="D506" s="27">
        <v>74834.84</v>
      </c>
      <c r="E506" s="28">
        <f>+D506-F506-G506</f>
        <v>61034.329999999994</v>
      </c>
      <c r="F506" s="28">
        <v>8903.27</v>
      </c>
      <c r="G506" s="27">
        <v>4897.24</v>
      </c>
      <c r="H506" s="27">
        <v>6537.96</v>
      </c>
      <c r="I506" s="27">
        <v>5628.79</v>
      </c>
      <c r="J506" s="27">
        <v>260</v>
      </c>
      <c r="K506" s="27">
        <v>11749.41</v>
      </c>
      <c r="L506" s="27"/>
      <c r="M506" s="27"/>
      <c r="N506" s="29">
        <f>SUM(E506:M506)</f>
        <v>99011</v>
      </c>
    </row>
    <row r="507" spans="1:14" x14ac:dyDescent="0.25">
      <c r="A507" s="24" t="s">
        <v>652</v>
      </c>
      <c r="B507" s="25" t="s">
        <v>752</v>
      </c>
      <c r="C507" s="26" t="s">
        <v>369</v>
      </c>
      <c r="D507" s="27">
        <v>70397.48</v>
      </c>
      <c r="E507" s="28">
        <f>+D507-F507-G507</f>
        <v>62969.31</v>
      </c>
      <c r="F507" s="28">
        <v>4718.17</v>
      </c>
      <c r="G507" s="27">
        <v>2710</v>
      </c>
      <c r="H507" s="27">
        <v>11809.98</v>
      </c>
      <c r="I507" s="27">
        <v>4994.07</v>
      </c>
      <c r="J507" s="27">
        <v>277.2</v>
      </c>
      <c r="K507" s="27">
        <v>11050.49</v>
      </c>
      <c r="L507" s="27"/>
      <c r="M507" s="27"/>
      <c r="N507" s="29">
        <f>SUM(E507:M507)</f>
        <v>98529.22</v>
      </c>
    </row>
    <row r="508" spans="1:14" x14ac:dyDescent="0.25">
      <c r="A508" s="24" t="s">
        <v>285</v>
      </c>
      <c r="B508" s="25" t="s">
        <v>753</v>
      </c>
      <c r="C508" s="26" t="s">
        <v>286</v>
      </c>
      <c r="D508" s="27">
        <v>67501.86</v>
      </c>
      <c r="E508" s="28">
        <f>+D508-F508-G508</f>
        <v>67501.86</v>
      </c>
      <c r="F508" s="28"/>
      <c r="G508" s="27"/>
      <c r="H508" s="27">
        <v>15605.98</v>
      </c>
      <c r="I508" s="27">
        <v>4611.62</v>
      </c>
      <c r="J508" s="27">
        <v>162</v>
      </c>
      <c r="K508" s="27">
        <v>10591.06</v>
      </c>
      <c r="L508" s="27"/>
      <c r="M508" s="27"/>
      <c r="N508" s="29">
        <f>SUM(E508:M508)</f>
        <v>98472.51999999999</v>
      </c>
    </row>
    <row r="509" spans="1:14" x14ac:dyDescent="0.25">
      <c r="A509" s="24" t="s">
        <v>622</v>
      </c>
      <c r="B509" s="25" t="s">
        <v>752</v>
      </c>
      <c r="C509" s="26" t="s">
        <v>620</v>
      </c>
      <c r="D509" s="27">
        <v>74546.89</v>
      </c>
      <c r="E509" s="28">
        <f>+D509-F509-G509</f>
        <v>68351.51999999999</v>
      </c>
      <c r="F509" s="28">
        <v>2048.27</v>
      </c>
      <c r="G509" s="27">
        <v>4147.1000000000004</v>
      </c>
      <c r="H509" s="27">
        <v>6537.96</v>
      </c>
      <c r="I509" s="27">
        <v>5145.46</v>
      </c>
      <c r="J509" s="27">
        <v>290.24</v>
      </c>
      <c r="K509" s="27">
        <v>11699.53</v>
      </c>
      <c r="L509" s="27"/>
      <c r="M509" s="27"/>
      <c r="N509" s="29">
        <f>SUM(E509:M509)</f>
        <v>98220.080000000016</v>
      </c>
    </row>
    <row r="510" spans="1:14" x14ac:dyDescent="0.25">
      <c r="A510" s="24" t="s">
        <v>93</v>
      </c>
      <c r="B510" s="25" t="s">
        <v>756</v>
      </c>
      <c r="C510" s="26" t="s">
        <v>94</v>
      </c>
      <c r="D510" s="27">
        <v>69537.960000000006</v>
      </c>
      <c r="E510" s="28">
        <f>+D510-F510-G510</f>
        <v>50922.000000000007</v>
      </c>
      <c r="F510" s="28">
        <v>13526.85</v>
      </c>
      <c r="G510" s="27">
        <v>5089.1099999999997</v>
      </c>
      <c r="H510" s="27">
        <v>11809.98</v>
      </c>
      <c r="I510" s="27">
        <v>4904.8900000000003</v>
      </c>
      <c r="J510" s="27">
        <v>1064.72</v>
      </c>
      <c r="K510" s="27">
        <v>10831.11</v>
      </c>
      <c r="L510" s="27"/>
      <c r="M510" s="27"/>
      <c r="N510" s="29">
        <f>SUM(E510:M510)</f>
        <v>98148.66</v>
      </c>
    </row>
    <row r="511" spans="1:14" x14ac:dyDescent="0.25">
      <c r="A511" s="24" t="s">
        <v>494</v>
      </c>
      <c r="B511" s="25" t="s">
        <v>752</v>
      </c>
      <c r="C511" s="26" t="s">
        <v>223</v>
      </c>
      <c r="D511" s="27">
        <v>68561.47</v>
      </c>
      <c r="E511" s="28">
        <f>+D511-F511-G511</f>
        <v>61462.880000000005</v>
      </c>
      <c r="F511" s="28">
        <v>4335.17</v>
      </c>
      <c r="G511" s="27">
        <v>2763.42</v>
      </c>
      <c r="H511" s="27">
        <v>13369.22</v>
      </c>
      <c r="I511" s="27">
        <v>4955.75</v>
      </c>
      <c r="J511" s="27">
        <v>260</v>
      </c>
      <c r="K511" s="27">
        <v>10765.13</v>
      </c>
      <c r="L511" s="27"/>
      <c r="M511" s="27"/>
      <c r="N511" s="29">
        <f>SUM(E511:M511)</f>
        <v>97911.57</v>
      </c>
    </row>
    <row r="512" spans="1:14" x14ac:dyDescent="0.25">
      <c r="A512" s="24" t="s">
        <v>655</v>
      </c>
      <c r="B512" s="25" t="s">
        <v>752</v>
      </c>
      <c r="C512" s="26" t="s">
        <v>223</v>
      </c>
      <c r="D512" s="27">
        <v>71510.22</v>
      </c>
      <c r="E512" s="28">
        <f>+D512-F512-G512</f>
        <v>61476.810000000005</v>
      </c>
      <c r="F512" s="28">
        <v>7271.73</v>
      </c>
      <c r="G512" s="27">
        <v>2761.68</v>
      </c>
      <c r="H512" s="27">
        <v>9612.48</v>
      </c>
      <c r="I512" s="27">
        <v>5125.78</v>
      </c>
      <c r="J512" s="27">
        <v>273.92</v>
      </c>
      <c r="K512" s="27">
        <v>11225.6</v>
      </c>
      <c r="L512" s="27"/>
      <c r="M512" s="27"/>
      <c r="N512" s="29">
        <f>SUM(E512:M512)</f>
        <v>97748</v>
      </c>
    </row>
    <row r="513" spans="1:14" x14ac:dyDescent="0.25">
      <c r="A513" s="24" t="s">
        <v>618</v>
      </c>
      <c r="B513" s="25" t="s">
        <v>752</v>
      </c>
      <c r="C513" s="26" t="s">
        <v>223</v>
      </c>
      <c r="D513" s="27">
        <v>74002.63</v>
      </c>
      <c r="E513" s="28">
        <f>+D513-F513-G513</f>
        <v>62686.48</v>
      </c>
      <c r="F513" s="28">
        <v>8832.8700000000008</v>
      </c>
      <c r="G513" s="27">
        <v>2483.2800000000002</v>
      </c>
      <c r="H513" s="27">
        <v>5266.58</v>
      </c>
      <c r="I513" s="27">
        <v>5354.7</v>
      </c>
      <c r="J513" s="27">
        <v>1483.6</v>
      </c>
      <c r="K513" s="27">
        <v>11426.87</v>
      </c>
      <c r="L513" s="27"/>
      <c r="M513" s="27"/>
      <c r="N513" s="29">
        <f>SUM(E513:M513)</f>
        <v>97534.38</v>
      </c>
    </row>
    <row r="514" spans="1:14" x14ac:dyDescent="0.25">
      <c r="A514" s="24" t="s">
        <v>217</v>
      </c>
      <c r="B514" s="25" t="s">
        <v>752</v>
      </c>
      <c r="C514" s="26" t="s">
        <v>218</v>
      </c>
      <c r="D514" s="27">
        <v>66585.5</v>
      </c>
      <c r="E514" s="28">
        <f>+D514-F514-G514</f>
        <v>66585.5</v>
      </c>
      <c r="F514" s="28"/>
      <c r="G514" s="27"/>
      <c r="H514" s="27">
        <v>15605.98</v>
      </c>
      <c r="I514" s="27">
        <v>4663.88</v>
      </c>
      <c r="J514" s="27"/>
      <c r="K514" s="27">
        <v>10447.280000000001</v>
      </c>
      <c r="L514" s="27"/>
      <c r="M514" s="27"/>
      <c r="N514" s="29">
        <f>SUM(E514:M514)</f>
        <v>97302.64</v>
      </c>
    </row>
    <row r="515" spans="1:14" x14ac:dyDescent="0.25">
      <c r="A515" s="24" t="s">
        <v>260</v>
      </c>
      <c r="B515" s="25" t="s">
        <v>752</v>
      </c>
      <c r="C515" s="26" t="s">
        <v>75</v>
      </c>
      <c r="D515" s="27">
        <v>65859.44</v>
      </c>
      <c r="E515" s="28">
        <f>+D515-F515-G515</f>
        <v>58754.140000000007</v>
      </c>
      <c r="F515" s="28">
        <v>3118.35</v>
      </c>
      <c r="G515" s="27">
        <v>3986.95</v>
      </c>
      <c r="H515" s="27">
        <v>15605.98</v>
      </c>
      <c r="I515" s="27">
        <v>4481.43</v>
      </c>
      <c r="J515" s="27">
        <v>995.6</v>
      </c>
      <c r="K515" s="27">
        <v>10264.83</v>
      </c>
      <c r="L515" s="27"/>
      <c r="M515" s="27"/>
      <c r="N515" s="29">
        <f>SUM(E515:M515)</f>
        <v>97207.280000000013</v>
      </c>
    </row>
    <row r="516" spans="1:14" x14ac:dyDescent="0.25">
      <c r="A516" s="24" t="s">
        <v>748</v>
      </c>
      <c r="B516" s="25" t="s">
        <v>756</v>
      </c>
      <c r="C516" s="26" t="s">
        <v>736</v>
      </c>
      <c r="D516" s="27">
        <v>59273.279999999999</v>
      </c>
      <c r="E516" s="28">
        <f>+D516-F516-G516</f>
        <v>54607.590000000004</v>
      </c>
      <c r="F516" s="28">
        <v>3247.88</v>
      </c>
      <c r="G516" s="27">
        <v>1417.81</v>
      </c>
      <c r="H516" s="27">
        <v>12604.83</v>
      </c>
      <c r="I516" s="27">
        <v>787.84</v>
      </c>
      <c r="J516" s="27">
        <v>66.19</v>
      </c>
      <c r="K516" s="27"/>
      <c r="L516" s="27">
        <f>+$P$4*E516</f>
        <v>24234.848441999999</v>
      </c>
      <c r="M516" s="27"/>
      <c r="N516" s="29">
        <f>SUM(E516:M516)</f>
        <v>96966.988442000002</v>
      </c>
    </row>
    <row r="517" spans="1:14" x14ac:dyDescent="0.25">
      <c r="A517" s="24" t="s">
        <v>713</v>
      </c>
      <c r="B517" s="25" t="s">
        <v>757</v>
      </c>
      <c r="C517" s="26" t="s">
        <v>189</v>
      </c>
      <c r="D517" s="27">
        <v>60333.87</v>
      </c>
      <c r="E517" s="28">
        <f>+D517-F517-G517</f>
        <v>58515</v>
      </c>
      <c r="F517" s="28"/>
      <c r="G517" s="27">
        <v>1818.87</v>
      </c>
      <c r="H517" s="27">
        <v>6538.08</v>
      </c>
      <c r="I517" s="27">
        <v>827.58</v>
      </c>
      <c r="J517" s="27">
        <v>1768.87</v>
      </c>
      <c r="K517" s="27"/>
      <c r="L517" s="27"/>
      <c r="M517" s="27">
        <f>+$P$5*E517</f>
        <v>27203.623499999998</v>
      </c>
      <c r="N517" s="29">
        <f>SUM(E517:M517)</f>
        <v>96672.023499999996</v>
      </c>
    </row>
    <row r="518" spans="1:14" x14ac:dyDescent="0.25">
      <c r="A518" s="24" t="s">
        <v>350</v>
      </c>
      <c r="B518" s="25" t="s">
        <v>752</v>
      </c>
      <c r="C518" s="26" t="s">
        <v>223</v>
      </c>
      <c r="D518" s="27">
        <v>77600.02</v>
      </c>
      <c r="E518" s="28">
        <f>+D518-F518-G518</f>
        <v>65036.41</v>
      </c>
      <c r="F518" s="28">
        <v>8175.77</v>
      </c>
      <c r="G518" s="27">
        <v>4387.84</v>
      </c>
      <c r="H518" s="27"/>
      <c r="I518" s="27">
        <v>5898.58</v>
      </c>
      <c r="J518" s="27">
        <v>764.32</v>
      </c>
      <c r="K518" s="27">
        <v>12104.15</v>
      </c>
      <c r="L518" s="27"/>
      <c r="M518" s="27"/>
      <c r="N518" s="29">
        <f>SUM(E518:M518)</f>
        <v>96367.07</v>
      </c>
    </row>
    <row r="519" spans="1:14" x14ac:dyDescent="0.25">
      <c r="A519" s="24" t="s">
        <v>662</v>
      </c>
      <c r="B519" s="25" t="s">
        <v>108</v>
      </c>
      <c r="C519" s="26" t="s">
        <v>663</v>
      </c>
      <c r="D519" s="27">
        <v>67405.23</v>
      </c>
      <c r="E519" s="28">
        <f>+D519-F519-G519</f>
        <v>67405.23</v>
      </c>
      <c r="F519" s="28"/>
      <c r="G519" s="27"/>
      <c r="H519" s="27">
        <v>13369.22</v>
      </c>
      <c r="I519" s="27">
        <v>4813.12</v>
      </c>
      <c r="J519" s="27">
        <v>111.72</v>
      </c>
      <c r="K519" s="27">
        <v>10575.76</v>
      </c>
      <c r="L519" s="27"/>
      <c r="M519" s="27"/>
      <c r="N519" s="29">
        <f>SUM(E519:M519)</f>
        <v>96275.049999999988</v>
      </c>
    </row>
    <row r="520" spans="1:14" x14ac:dyDescent="0.25">
      <c r="A520" s="24" t="s">
        <v>72</v>
      </c>
      <c r="B520" s="25" t="s">
        <v>756</v>
      </c>
      <c r="C520" s="26" t="s">
        <v>73</v>
      </c>
      <c r="D520" s="27">
        <v>69391.149999999994</v>
      </c>
      <c r="E520" s="28">
        <f>+D520-F520-G520</f>
        <v>59192.45</v>
      </c>
      <c r="F520" s="28">
        <v>3794.25</v>
      </c>
      <c r="G520" s="27">
        <v>6404.45</v>
      </c>
      <c r="H520" s="27">
        <v>9612.48</v>
      </c>
      <c r="I520" s="27">
        <v>5028.46</v>
      </c>
      <c r="J520" s="27">
        <v>1434</v>
      </c>
      <c r="K520" s="27">
        <v>10750.19</v>
      </c>
      <c r="L520" s="27"/>
      <c r="M520" s="27"/>
      <c r="N520" s="29">
        <f>SUM(E520:M520)</f>
        <v>96216.28</v>
      </c>
    </row>
    <row r="521" spans="1:14" x14ac:dyDescent="0.25">
      <c r="A521" s="24" t="s">
        <v>235</v>
      </c>
      <c r="B521" s="25" t="s">
        <v>752</v>
      </c>
      <c r="C521" s="26" t="s">
        <v>75</v>
      </c>
      <c r="D521" s="27">
        <v>64480.44</v>
      </c>
      <c r="E521" s="28">
        <f>+D521-F521-G521</f>
        <v>59192.45</v>
      </c>
      <c r="F521" s="28">
        <v>484.01</v>
      </c>
      <c r="G521" s="27">
        <v>4803.9799999999996</v>
      </c>
      <c r="H521" s="27">
        <v>15605.98</v>
      </c>
      <c r="I521" s="27">
        <v>4419.0200000000004</v>
      </c>
      <c r="J521" s="27">
        <v>1434</v>
      </c>
      <c r="K521" s="27">
        <v>9979.68</v>
      </c>
      <c r="L521" s="27"/>
      <c r="M521" s="27"/>
      <c r="N521" s="29">
        <f>SUM(E521:M521)</f>
        <v>95919.12</v>
      </c>
    </row>
    <row r="522" spans="1:14" x14ac:dyDescent="0.25">
      <c r="A522" s="24" t="s">
        <v>563</v>
      </c>
      <c r="B522" s="25" t="s">
        <v>752</v>
      </c>
      <c r="C522" s="26" t="s">
        <v>564</v>
      </c>
      <c r="D522" s="27">
        <v>69912.47</v>
      </c>
      <c r="E522" s="28">
        <f>+D522-F522-G522</f>
        <v>62244.490000000005</v>
      </c>
      <c r="F522" s="28">
        <v>4576.38</v>
      </c>
      <c r="G522" s="27">
        <v>3091.6</v>
      </c>
      <c r="H522" s="27">
        <v>9612.48</v>
      </c>
      <c r="I522" s="27">
        <v>5053.54</v>
      </c>
      <c r="J522" s="27">
        <v>260</v>
      </c>
      <c r="K522" s="27">
        <v>10977.09</v>
      </c>
      <c r="L522" s="27"/>
      <c r="M522" s="27"/>
      <c r="N522" s="29">
        <f>SUM(E522:M522)</f>
        <v>95815.58</v>
      </c>
    </row>
    <row r="523" spans="1:14" x14ac:dyDescent="0.25">
      <c r="A523" s="24" t="s">
        <v>476</v>
      </c>
      <c r="B523" s="25" t="s">
        <v>752</v>
      </c>
      <c r="C523" s="26" t="s">
        <v>223</v>
      </c>
      <c r="D523" s="27">
        <v>68038.23</v>
      </c>
      <c r="E523" s="28">
        <f>+D523-F523-G523</f>
        <v>61462.879999999997</v>
      </c>
      <c r="F523" s="28">
        <v>3971.83</v>
      </c>
      <c r="G523" s="27">
        <v>2603.52</v>
      </c>
      <c r="H523" s="27">
        <v>11809.98</v>
      </c>
      <c r="I523" s="27">
        <v>4915.99</v>
      </c>
      <c r="J523" s="27">
        <v>260</v>
      </c>
      <c r="K523" s="27">
        <v>10683.02</v>
      </c>
      <c r="L523" s="27"/>
      <c r="M523" s="27"/>
      <c r="N523" s="29">
        <f>SUM(E523:M523)</f>
        <v>95707.22</v>
      </c>
    </row>
    <row r="524" spans="1:14" x14ac:dyDescent="0.25">
      <c r="A524" s="24" t="s">
        <v>368</v>
      </c>
      <c r="B524" s="25" t="s">
        <v>752</v>
      </c>
      <c r="C524" s="26" t="s">
        <v>369</v>
      </c>
      <c r="D524" s="27">
        <v>73142.03</v>
      </c>
      <c r="E524" s="28">
        <f>+D524-F524-G524</f>
        <v>62519.979999999996</v>
      </c>
      <c r="F524" s="28">
        <v>6520.1</v>
      </c>
      <c r="G524" s="27">
        <v>4101.95</v>
      </c>
      <c r="H524" s="27">
        <v>5266.58</v>
      </c>
      <c r="I524" s="27">
        <v>5522.85</v>
      </c>
      <c r="J524" s="27">
        <v>277.60000000000002</v>
      </c>
      <c r="K524" s="27">
        <v>11481.03</v>
      </c>
      <c r="L524" s="27"/>
      <c r="M524" s="27"/>
      <c r="N524" s="29">
        <f>SUM(E524:M524)</f>
        <v>95690.090000000011</v>
      </c>
    </row>
    <row r="525" spans="1:14" x14ac:dyDescent="0.25">
      <c r="A525" s="24" t="s">
        <v>689</v>
      </c>
      <c r="B525" s="25" t="s">
        <v>764</v>
      </c>
      <c r="C525" s="26" t="s">
        <v>690</v>
      </c>
      <c r="D525" s="27">
        <v>67031.070000000007</v>
      </c>
      <c r="E525" s="28">
        <f>+D525-F525-G525</f>
        <v>67031.070000000007</v>
      </c>
      <c r="F525" s="28"/>
      <c r="G525" s="27"/>
      <c r="H525" s="27">
        <v>13369.22</v>
      </c>
      <c r="I525" s="27">
        <v>4503.46</v>
      </c>
      <c r="J525" s="27"/>
      <c r="K525" s="27">
        <v>10517.22</v>
      </c>
      <c r="L525" s="27"/>
      <c r="M525" s="27"/>
      <c r="N525" s="29">
        <f>SUM(E525:M525)</f>
        <v>95420.970000000016</v>
      </c>
    </row>
    <row r="526" spans="1:14" x14ac:dyDescent="0.25">
      <c r="A526" s="24" t="s">
        <v>715</v>
      </c>
      <c r="B526" s="25" t="s">
        <v>757</v>
      </c>
      <c r="C526" s="26" t="s">
        <v>189</v>
      </c>
      <c r="D526" s="27">
        <v>60333.87</v>
      </c>
      <c r="E526" s="28">
        <f>+D526-F526-G526</f>
        <v>58515</v>
      </c>
      <c r="F526" s="28"/>
      <c r="G526" s="27">
        <v>1818.87</v>
      </c>
      <c r="H526" s="27">
        <v>5266.64</v>
      </c>
      <c r="I526" s="27">
        <v>822.45</v>
      </c>
      <c r="J526" s="27">
        <v>1768.87</v>
      </c>
      <c r="K526" s="27"/>
      <c r="L526" s="27"/>
      <c r="M526" s="27">
        <f>+$P$5*E526</f>
        <v>27203.623499999998</v>
      </c>
      <c r="N526" s="29">
        <f>SUM(E526:M526)</f>
        <v>95395.453500000003</v>
      </c>
    </row>
    <row r="527" spans="1:14" x14ac:dyDescent="0.25">
      <c r="A527" s="24" t="s">
        <v>681</v>
      </c>
      <c r="B527" s="25" t="s">
        <v>752</v>
      </c>
      <c r="C527" s="26" t="s">
        <v>682</v>
      </c>
      <c r="D527" s="27">
        <v>66054.710000000006</v>
      </c>
      <c r="E527" s="28">
        <f>+D527-F527-G527</f>
        <v>62985.48000000001</v>
      </c>
      <c r="F527" s="28">
        <v>302.52999999999997</v>
      </c>
      <c r="G527" s="27">
        <v>2766.7</v>
      </c>
      <c r="H527" s="27">
        <v>13369.22</v>
      </c>
      <c r="I527" s="27">
        <v>4805.17</v>
      </c>
      <c r="J527" s="27">
        <v>260</v>
      </c>
      <c r="K527" s="27">
        <v>10371.77</v>
      </c>
      <c r="L527" s="27"/>
      <c r="M527" s="27"/>
      <c r="N527" s="29">
        <f>SUM(E527:M527)</f>
        <v>94860.87000000001</v>
      </c>
    </row>
    <row r="528" spans="1:14" x14ac:dyDescent="0.25">
      <c r="A528" s="24" t="s">
        <v>727</v>
      </c>
      <c r="B528" s="25" t="s">
        <v>752</v>
      </c>
      <c r="C528" s="26" t="s">
        <v>223</v>
      </c>
      <c r="D528" s="27">
        <v>72544.490000000005</v>
      </c>
      <c r="E528" s="28">
        <f>+D528-F528-G528</f>
        <v>60574.130000000005</v>
      </c>
      <c r="F528" s="28">
        <v>6053.5</v>
      </c>
      <c r="G528" s="27">
        <v>5916.86</v>
      </c>
      <c r="H528" s="27">
        <v>5266.58</v>
      </c>
      <c r="I528" s="27">
        <v>5355.95</v>
      </c>
      <c r="J528" s="27">
        <v>260</v>
      </c>
      <c r="K528" s="27">
        <v>11390.05</v>
      </c>
      <c r="L528" s="27"/>
      <c r="M528" s="27"/>
      <c r="N528" s="29">
        <f>SUM(E528:M528)</f>
        <v>94817.07</v>
      </c>
    </row>
    <row r="529" spans="1:14" x14ac:dyDescent="0.25">
      <c r="A529" s="24" t="s">
        <v>443</v>
      </c>
      <c r="B529" s="25" t="s">
        <v>752</v>
      </c>
      <c r="C529" s="26" t="s">
        <v>223</v>
      </c>
      <c r="D529" s="27">
        <v>71272.41</v>
      </c>
      <c r="E529" s="28">
        <f>+D529-F529-G529</f>
        <v>61007.92</v>
      </c>
      <c r="F529" s="28">
        <v>5678.85</v>
      </c>
      <c r="G529" s="27">
        <v>4585.6400000000003</v>
      </c>
      <c r="H529" s="27">
        <v>6537.96</v>
      </c>
      <c r="I529" s="27">
        <v>5356.28</v>
      </c>
      <c r="J529" s="27">
        <v>260</v>
      </c>
      <c r="K529" s="27">
        <v>11190.47</v>
      </c>
      <c r="L529" s="27"/>
      <c r="M529" s="27"/>
      <c r="N529" s="29">
        <f>SUM(E529:M529)</f>
        <v>94617.12000000001</v>
      </c>
    </row>
    <row r="530" spans="1:14" x14ac:dyDescent="0.25">
      <c r="A530" s="24" t="s">
        <v>366</v>
      </c>
      <c r="B530" s="25" t="s">
        <v>752</v>
      </c>
      <c r="C530" s="26" t="s">
        <v>367</v>
      </c>
      <c r="D530" s="27">
        <v>71465.119999999995</v>
      </c>
      <c r="E530" s="28">
        <f>+D530-F530-G530</f>
        <v>44464.79</v>
      </c>
      <c r="F530" s="28">
        <v>609.73</v>
      </c>
      <c r="G530" s="27">
        <v>26390.6</v>
      </c>
      <c r="H530" s="27">
        <v>6602.53</v>
      </c>
      <c r="I530" s="27">
        <v>3505.02</v>
      </c>
      <c r="J530" s="27">
        <v>2135.4</v>
      </c>
      <c r="K530" s="27">
        <v>10904.35</v>
      </c>
      <c r="L530" s="27"/>
      <c r="M530" s="27"/>
      <c r="N530" s="29">
        <f>SUM(E530:M530)</f>
        <v>94612.42</v>
      </c>
    </row>
    <row r="531" spans="1:14" x14ac:dyDescent="0.25">
      <c r="A531" s="24" t="s">
        <v>539</v>
      </c>
      <c r="B531" s="25" t="s">
        <v>752</v>
      </c>
      <c r="C531" s="26" t="s">
        <v>223</v>
      </c>
      <c r="D531" s="27">
        <v>72148.66</v>
      </c>
      <c r="E531" s="28">
        <f>+D531-F531-G531</f>
        <v>60605.81</v>
      </c>
      <c r="F531" s="28">
        <v>5647.13</v>
      </c>
      <c r="G531" s="27">
        <v>5895.72</v>
      </c>
      <c r="H531" s="27">
        <v>5266.58</v>
      </c>
      <c r="I531" s="27">
        <v>5286.1</v>
      </c>
      <c r="J531" s="27">
        <v>298.88</v>
      </c>
      <c r="K531" s="27">
        <v>11321.85</v>
      </c>
      <c r="L531" s="27"/>
      <c r="M531" s="27"/>
      <c r="N531" s="29">
        <f>SUM(E531:M531)</f>
        <v>94322.070000000022</v>
      </c>
    </row>
    <row r="532" spans="1:14" x14ac:dyDescent="0.25">
      <c r="A532" s="24" t="s">
        <v>694</v>
      </c>
      <c r="B532" s="25" t="s">
        <v>752</v>
      </c>
      <c r="C532" s="26" t="s">
        <v>223</v>
      </c>
      <c r="D532" s="27">
        <v>71358.16</v>
      </c>
      <c r="E532" s="28">
        <f>+D532-F532-G532</f>
        <v>59391.6</v>
      </c>
      <c r="F532" s="28">
        <v>6060.62</v>
      </c>
      <c r="G532" s="27">
        <v>5905.94</v>
      </c>
      <c r="H532" s="27">
        <v>5266.58</v>
      </c>
      <c r="I532" s="27">
        <v>5133.4399999999996</v>
      </c>
      <c r="J532" s="27">
        <v>1460.8</v>
      </c>
      <c r="K532" s="27">
        <v>11015.5</v>
      </c>
      <c r="L532" s="27"/>
      <c r="M532" s="27"/>
      <c r="N532" s="29">
        <f>SUM(E532:M532)</f>
        <v>94234.48000000001</v>
      </c>
    </row>
    <row r="533" spans="1:14" x14ac:dyDescent="0.25">
      <c r="A533" s="24" t="s">
        <v>586</v>
      </c>
      <c r="B533" s="25" t="s">
        <v>763</v>
      </c>
      <c r="C533" s="26" t="s">
        <v>113</v>
      </c>
      <c r="D533" s="27">
        <v>72410.460000000006</v>
      </c>
      <c r="E533" s="28">
        <f>+D533-F533-G533</f>
        <v>71066.150000000009</v>
      </c>
      <c r="F533" s="28"/>
      <c r="G533" s="27">
        <v>1344.31</v>
      </c>
      <c r="H533" s="27">
        <v>5083.25</v>
      </c>
      <c r="I533" s="27">
        <v>4951.5600000000004</v>
      </c>
      <c r="J533" s="27">
        <v>325</v>
      </c>
      <c r="K533" s="27">
        <v>11395.91</v>
      </c>
      <c r="L533" s="27"/>
      <c r="M533" s="27"/>
      <c r="N533" s="29">
        <f>SUM(E533:M533)</f>
        <v>94166.180000000008</v>
      </c>
    </row>
    <row r="534" spans="1:14" x14ac:dyDescent="0.25">
      <c r="A534" s="24" t="s">
        <v>610</v>
      </c>
      <c r="B534" s="25" t="s">
        <v>762</v>
      </c>
      <c r="C534" s="26" t="s">
        <v>31</v>
      </c>
      <c r="D534" s="27">
        <v>71676.210000000006</v>
      </c>
      <c r="E534" s="28">
        <f>+D534-F534-G534</f>
        <v>46370.770000000004</v>
      </c>
      <c r="F534" s="28">
        <v>21672.13</v>
      </c>
      <c r="G534" s="27">
        <v>3633.31</v>
      </c>
      <c r="H534" s="27">
        <v>5266.58</v>
      </c>
      <c r="I534" s="27">
        <v>5252.16</v>
      </c>
      <c r="J534" s="27">
        <v>338</v>
      </c>
      <c r="K534" s="27">
        <v>11280.63</v>
      </c>
      <c r="L534" s="27"/>
      <c r="M534" s="27"/>
      <c r="N534" s="29">
        <f>SUM(E534:M534)</f>
        <v>93813.580000000016</v>
      </c>
    </row>
    <row r="535" spans="1:14" x14ac:dyDescent="0.25">
      <c r="A535" s="24" t="s">
        <v>91</v>
      </c>
      <c r="B535" s="25" t="s">
        <v>752</v>
      </c>
      <c r="C535" s="26" t="s">
        <v>92</v>
      </c>
      <c r="D535" s="27">
        <v>69939.149999999994</v>
      </c>
      <c r="E535" s="28">
        <f>+D535-F535-G535</f>
        <v>53849.999999999993</v>
      </c>
      <c r="F535" s="28">
        <v>1723.05</v>
      </c>
      <c r="G535" s="27">
        <v>14366.1</v>
      </c>
      <c r="H535" s="27">
        <v>7509.6</v>
      </c>
      <c r="I535" s="27">
        <v>5033.1499999999996</v>
      </c>
      <c r="J535" s="27">
        <v>235.2</v>
      </c>
      <c r="K535" s="27">
        <v>10969.44</v>
      </c>
      <c r="L535" s="27"/>
      <c r="M535" s="27"/>
      <c r="N535" s="29">
        <f>SUM(E535:M535)</f>
        <v>93686.54</v>
      </c>
    </row>
    <row r="536" spans="1:14" x14ac:dyDescent="0.25">
      <c r="A536" s="24" t="s">
        <v>458</v>
      </c>
      <c r="B536" s="25" t="s">
        <v>762</v>
      </c>
      <c r="C536" s="26" t="s">
        <v>31</v>
      </c>
      <c r="D536" s="27">
        <v>70345.03</v>
      </c>
      <c r="E536" s="28">
        <f>+D536-F536-G536</f>
        <v>49768.98</v>
      </c>
      <c r="F536" s="28">
        <v>17319.349999999999</v>
      </c>
      <c r="G536" s="27">
        <v>3256.7</v>
      </c>
      <c r="H536" s="27">
        <v>6537.96</v>
      </c>
      <c r="I536" s="27">
        <v>5239.1499999999996</v>
      </c>
      <c r="J536" s="27">
        <v>338</v>
      </c>
      <c r="K536" s="27">
        <v>11071.81</v>
      </c>
      <c r="L536" s="27"/>
      <c r="M536" s="27"/>
      <c r="N536" s="29">
        <f>SUM(E536:M536)</f>
        <v>93531.95</v>
      </c>
    </row>
    <row r="537" spans="1:14" x14ac:dyDescent="0.25">
      <c r="A537" s="24" t="s">
        <v>109</v>
      </c>
      <c r="B537" s="25" t="s">
        <v>755</v>
      </c>
      <c r="C537" s="26" t="s">
        <v>110</v>
      </c>
      <c r="D537" s="27">
        <v>69968.77</v>
      </c>
      <c r="E537" s="28">
        <f>+D537-F537-G537</f>
        <v>69768.77</v>
      </c>
      <c r="F537" s="28"/>
      <c r="G537" s="27">
        <v>200</v>
      </c>
      <c r="H537" s="27">
        <v>6764.68</v>
      </c>
      <c r="I537" s="27">
        <v>5233.16</v>
      </c>
      <c r="J537" s="27"/>
      <c r="K537" s="27">
        <v>10978.1</v>
      </c>
      <c r="L537" s="27"/>
      <c r="M537" s="27"/>
      <c r="N537" s="29">
        <f>SUM(E537:M537)</f>
        <v>92944.710000000021</v>
      </c>
    </row>
    <row r="538" spans="1:14" x14ac:dyDescent="0.25">
      <c r="A538" s="24" t="s">
        <v>174</v>
      </c>
      <c r="B538" s="25" t="s">
        <v>755</v>
      </c>
      <c r="C538" s="26" t="s">
        <v>175</v>
      </c>
      <c r="D538" s="27">
        <v>69949.64</v>
      </c>
      <c r="E538" s="28">
        <f>+D538-F538-G538</f>
        <v>69949.64</v>
      </c>
      <c r="F538" s="28"/>
      <c r="G538" s="27"/>
      <c r="H538" s="27">
        <v>6764.68</v>
      </c>
      <c r="I538" s="27">
        <v>5231.8</v>
      </c>
      <c r="J538" s="27"/>
      <c r="K538" s="27">
        <v>10975</v>
      </c>
      <c r="L538" s="27"/>
      <c r="M538" s="27"/>
      <c r="N538" s="29">
        <f>SUM(E538:M538)</f>
        <v>92921.12000000001</v>
      </c>
    </row>
    <row r="539" spans="1:14" x14ac:dyDescent="0.25">
      <c r="A539" s="24" t="s">
        <v>475</v>
      </c>
      <c r="B539" s="25" t="s">
        <v>752</v>
      </c>
      <c r="C539" s="26" t="s">
        <v>223</v>
      </c>
      <c r="D539" s="27">
        <v>69779.33</v>
      </c>
      <c r="E539" s="28">
        <f>+D539-F539-G539</f>
        <v>61462.89</v>
      </c>
      <c r="F539" s="28">
        <v>5554.76</v>
      </c>
      <c r="G539" s="27">
        <v>2761.68</v>
      </c>
      <c r="H539" s="27">
        <v>6537.96</v>
      </c>
      <c r="I539" s="27">
        <v>5242.0600000000004</v>
      </c>
      <c r="J539" s="27">
        <v>260</v>
      </c>
      <c r="K539" s="27">
        <v>10956.22</v>
      </c>
      <c r="L539" s="27"/>
      <c r="M539" s="27"/>
      <c r="N539" s="29">
        <f>SUM(E539:M539)</f>
        <v>92775.569999999992</v>
      </c>
    </row>
    <row r="540" spans="1:14" x14ac:dyDescent="0.25">
      <c r="A540" s="24" t="s">
        <v>649</v>
      </c>
      <c r="B540" s="25" t="s">
        <v>624</v>
      </c>
      <c r="C540" s="26" t="s">
        <v>647</v>
      </c>
      <c r="D540" s="27">
        <v>67537.05</v>
      </c>
      <c r="E540" s="28">
        <f>+D540-F540-G540</f>
        <v>67537.05</v>
      </c>
      <c r="F540" s="28"/>
      <c r="G540" s="27"/>
      <c r="H540" s="27">
        <v>9612.48</v>
      </c>
      <c r="I540" s="27">
        <v>4926.22</v>
      </c>
      <c r="J540" s="27"/>
      <c r="K540" s="27">
        <v>10596.47</v>
      </c>
      <c r="L540" s="27"/>
      <c r="M540" s="27"/>
      <c r="N540" s="29">
        <f>SUM(E540:M540)</f>
        <v>92672.22</v>
      </c>
    </row>
    <row r="541" spans="1:14" x14ac:dyDescent="0.25">
      <c r="A541" s="24" t="s">
        <v>441</v>
      </c>
      <c r="B541" s="25" t="s">
        <v>108</v>
      </c>
      <c r="C541" s="26" t="s">
        <v>442</v>
      </c>
      <c r="D541" s="27">
        <v>65688.03</v>
      </c>
      <c r="E541" s="28">
        <f>+D541-F541-G541</f>
        <v>65688.03</v>
      </c>
      <c r="F541" s="28"/>
      <c r="G541" s="27"/>
      <c r="H541" s="27">
        <v>11809.98</v>
      </c>
      <c r="I541" s="27">
        <v>4735.38</v>
      </c>
      <c r="J541" s="27"/>
      <c r="K541" s="27">
        <v>10306.4</v>
      </c>
      <c r="L541" s="27"/>
      <c r="M541" s="27"/>
      <c r="N541" s="29">
        <f>SUM(E541:M541)</f>
        <v>92539.79</v>
      </c>
    </row>
    <row r="542" spans="1:14" x14ac:dyDescent="0.25">
      <c r="A542" s="24" t="s">
        <v>43</v>
      </c>
      <c r="B542" s="25" t="s">
        <v>755</v>
      </c>
      <c r="C542" s="26" t="s">
        <v>25</v>
      </c>
      <c r="D542" s="27">
        <v>63999.65</v>
      </c>
      <c r="E542" s="28">
        <f>+D542-F542-G542</f>
        <v>63799.65</v>
      </c>
      <c r="F542" s="28"/>
      <c r="G542" s="27">
        <v>200</v>
      </c>
      <c r="H542" s="27">
        <v>13526.76</v>
      </c>
      <c r="I542" s="27">
        <v>4657.1400000000003</v>
      </c>
      <c r="J542" s="27"/>
      <c r="K542" s="27">
        <v>10041.620000000001</v>
      </c>
      <c r="L542" s="27"/>
      <c r="M542" s="27"/>
      <c r="N542" s="29">
        <f>SUM(E542:M542)</f>
        <v>92225.17</v>
      </c>
    </row>
    <row r="543" spans="1:14" x14ac:dyDescent="0.25">
      <c r="A543" s="24" t="s">
        <v>741</v>
      </c>
      <c r="B543" s="25" t="s">
        <v>752</v>
      </c>
      <c r="C543" s="26" t="s">
        <v>620</v>
      </c>
      <c r="D543" s="27">
        <v>74144.58</v>
      </c>
      <c r="E543" s="28">
        <f>+D543-F543-G543</f>
        <v>68319.33</v>
      </c>
      <c r="F543" s="28">
        <v>2862.75</v>
      </c>
      <c r="G543" s="27">
        <v>2962.5</v>
      </c>
      <c r="H543" s="27">
        <v>500</v>
      </c>
      <c r="I543" s="27">
        <v>5566.28</v>
      </c>
      <c r="J543" s="27">
        <v>260</v>
      </c>
      <c r="K543" s="27">
        <v>11641.16</v>
      </c>
      <c r="L543" s="27"/>
      <c r="M543" s="27"/>
      <c r="N543" s="29">
        <f>SUM(E543:M543)</f>
        <v>92112.02</v>
      </c>
    </row>
    <row r="544" spans="1:14" x14ac:dyDescent="0.25">
      <c r="A544" s="24" t="s">
        <v>453</v>
      </c>
      <c r="B544" s="25" t="s">
        <v>763</v>
      </c>
      <c r="C544" s="26" t="s">
        <v>50</v>
      </c>
      <c r="D544" s="27">
        <v>69221.53</v>
      </c>
      <c r="E544" s="28">
        <f>+D544-F544-G544</f>
        <v>65327.909999999996</v>
      </c>
      <c r="F544" s="28"/>
      <c r="G544" s="27">
        <v>3893.62</v>
      </c>
      <c r="H544" s="27">
        <v>6286.5</v>
      </c>
      <c r="I544" s="27">
        <v>5165.6400000000003</v>
      </c>
      <c r="J544" s="27">
        <v>325</v>
      </c>
      <c r="K544" s="27">
        <v>10893.42</v>
      </c>
      <c r="L544" s="27"/>
      <c r="M544" s="27"/>
      <c r="N544" s="29">
        <f>SUM(E544:M544)</f>
        <v>91892.09</v>
      </c>
    </row>
    <row r="545" spans="1:14" x14ac:dyDescent="0.25">
      <c r="A545" s="24" t="s">
        <v>538</v>
      </c>
      <c r="B545" s="25" t="s">
        <v>752</v>
      </c>
      <c r="C545" s="26" t="s">
        <v>223</v>
      </c>
      <c r="D545" s="27">
        <v>68724.67</v>
      </c>
      <c r="E545" s="28">
        <f>+D545-F545-G545</f>
        <v>62823.82</v>
      </c>
      <c r="F545" s="28">
        <v>3139.17</v>
      </c>
      <c r="G545" s="27">
        <v>2761.68</v>
      </c>
      <c r="H545" s="27">
        <v>6537.96</v>
      </c>
      <c r="I545" s="27">
        <v>5160.68</v>
      </c>
      <c r="J545" s="27">
        <v>269.27999999999997</v>
      </c>
      <c r="K545" s="27">
        <v>10789.31</v>
      </c>
      <c r="L545" s="27"/>
      <c r="M545" s="27"/>
      <c r="N545" s="29">
        <f>SUM(E545:M545)</f>
        <v>91481.9</v>
      </c>
    </row>
    <row r="546" spans="1:14" x14ac:dyDescent="0.25">
      <c r="A546" s="24" t="s">
        <v>457</v>
      </c>
      <c r="B546" s="25" t="s">
        <v>755</v>
      </c>
      <c r="C546" s="26" t="s">
        <v>17</v>
      </c>
      <c r="D546" s="27">
        <v>59363.92</v>
      </c>
      <c r="E546" s="28">
        <f>+D546-F546-G546</f>
        <v>59363.92</v>
      </c>
      <c r="F546" s="28"/>
      <c r="G546" s="27"/>
      <c r="H546" s="27">
        <v>18396.560000000001</v>
      </c>
      <c r="I546" s="27">
        <v>4051.44</v>
      </c>
      <c r="J546" s="27"/>
      <c r="K546" s="27">
        <v>9314.1200000000008</v>
      </c>
      <c r="L546" s="27"/>
      <c r="M546" s="27"/>
      <c r="N546" s="29">
        <f>SUM(E546:M546)</f>
        <v>91126.04</v>
      </c>
    </row>
    <row r="547" spans="1:14" x14ac:dyDescent="0.25">
      <c r="A547" s="24" t="s">
        <v>482</v>
      </c>
      <c r="B547" s="25" t="s">
        <v>755</v>
      </c>
      <c r="C547" s="26" t="s">
        <v>17</v>
      </c>
      <c r="D547" s="27">
        <v>59217.120000000003</v>
      </c>
      <c r="E547" s="28">
        <f>+D547-F547-G547</f>
        <v>57897.120000000003</v>
      </c>
      <c r="F547" s="28"/>
      <c r="G547" s="27">
        <v>1320</v>
      </c>
      <c r="H547" s="27">
        <v>18396.560000000001</v>
      </c>
      <c r="I547" s="27">
        <v>4205.28</v>
      </c>
      <c r="J547" s="27"/>
      <c r="K547" s="27">
        <v>9084</v>
      </c>
      <c r="L547" s="27"/>
      <c r="M547" s="27"/>
      <c r="N547" s="29">
        <f>SUM(E547:M547)</f>
        <v>90902.96</v>
      </c>
    </row>
    <row r="548" spans="1:14" x14ac:dyDescent="0.25">
      <c r="A548" s="24" t="s">
        <v>456</v>
      </c>
      <c r="B548" s="25" t="s">
        <v>755</v>
      </c>
      <c r="C548" s="26" t="s">
        <v>17</v>
      </c>
      <c r="D548" s="27">
        <v>58834.35</v>
      </c>
      <c r="E548" s="28">
        <f>+D548-F548-G548</f>
        <v>58834.35</v>
      </c>
      <c r="F548" s="28"/>
      <c r="G548" s="27"/>
      <c r="H548" s="27">
        <v>18209.27</v>
      </c>
      <c r="I548" s="27">
        <v>4041.84</v>
      </c>
      <c r="J548" s="27"/>
      <c r="K548" s="27">
        <v>9231.1200000000008</v>
      </c>
      <c r="L548" s="27"/>
      <c r="M548" s="27"/>
      <c r="N548" s="29">
        <f>SUM(E548:M548)</f>
        <v>90316.579999999987</v>
      </c>
    </row>
    <row r="549" spans="1:14" x14ac:dyDescent="0.25">
      <c r="A549" s="24" t="s">
        <v>637</v>
      </c>
      <c r="B549" s="25" t="s">
        <v>762</v>
      </c>
      <c r="C549" s="26" t="s">
        <v>31</v>
      </c>
      <c r="D549" s="27">
        <v>65496.22</v>
      </c>
      <c r="E549" s="28">
        <f>+D549-F549-G549</f>
        <v>46571.659999999996</v>
      </c>
      <c r="F549" s="28">
        <v>16600.02</v>
      </c>
      <c r="G549" s="27">
        <v>2324.54</v>
      </c>
      <c r="H549" s="27">
        <v>8405.64</v>
      </c>
      <c r="I549" s="27">
        <v>4612.5600000000004</v>
      </c>
      <c r="J549" s="27">
        <v>1093.5999999999999</v>
      </c>
      <c r="K549" s="27">
        <v>10192.459999999999</v>
      </c>
      <c r="L549" s="27"/>
      <c r="M549" s="27"/>
      <c r="N549" s="29">
        <f>SUM(E549:M549)</f>
        <v>89800.479999999981</v>
      </c>
    </row>
    <row r="550" spans="1:14" x14ac:dyDescent="0.25">
      <c r="A550" s="24" t="s">
        <v>74</v>
      </c>
      <c r="B550" s="25" t="s">
        <v>756</v>
      </c>
      <c r="C550" s="26" t="s">
        <v>75</v>
      </c>
      <c r="D550" s="27">
        <v>66553.94</v>
      </c>
      <c r="E550" s="28">
        <f>+D550-F550-G550</f>
        <v>58973.2</v>
      </c>
      <c r="F550" s="28">
        <v>2578.4</v>
      </c>
      <c r="G550" s="27">
        <v>5002.34</v>
      </c>
      <c r="H550" s="27">
        <v>6537.96</v>
      </c>
      <c r="I550" s="27">
        <v>4927.43</v>
      </c>
      <c r="J550" s="27">
        <v>1214.8</v>
      </c>
      <c r="K550" s="27">
        <v>10339.39</v>
      </c>
      <c r="L550" s="27"/>
      <c r="M550" s="27"/>
      <c r="N550" s="29">
        <f>SUM(E550:M550)</f>
        <v>89573.520000000019</v>
      </c>
    </row>
    <row r="551" spans="1:14" x14ac:dyDescent="0.25">
      <c r="A551" s="24" t="s">
        <v>653</v>
      </c>
      <c r="B551" s="25" t="s">
        <v>752</v>
      </c>
      <c r="C551" s="26" t="s">
        <v>223</v>
      </c>
      <c r="D551" s="27">
        <v>68188.55</v>
      </c>
      <c r="E551" s="28">
        <f>+D551-F551-G551</f>
        <v>61472.33</v>
      </c>
      <c r="F551" s="28">
        <v>3954.54</v>
      </c>
      <c r="G551" s="27">
        <v>2761.68</v>
      </c>
      <c r="H551" s="27">
        <v>5266.58</v>
      </c>
      <c r="I551" s="27">
        <v>5086.2299999999996</v>
      </c>
      <c r="J551" s="27">
        <v>273.68</v>
      </c>
      <c r="K551" s="27">
        <v>10704.47</v>
      </c>
      <c r="L551" s="27"/>
      <c r="M551" s="27"/>
      <c r="N551" s="29">
        <f>SUM(E551:M551)</f>
        <v>89519.51</v>
      </c>
    </row>
    <row r="552" spans="1:14" x14ac:dyDescent="0.25">
      <c r="A552" s="24" t="s">
        <v>370</v>
      </c>
      <c r="B552" s="25" t="s">
        <v>764</v>
      </c>
      <c r="C552" s="26" t="s">
        <v>371</v>
      </c>
      <c r="D552" s="27">
        <v>67964.759999999995</v>
      </c>
      <c r="E552" s="28">
        <f>+D552-F552-G552</f>
        <v>64103.999999999993</v>
      </c>
      <c r="F552" s="28"/>
      <c r="G552" s="27">
        <v>3860.76</v>
      </c>
      <c r="H552" s="27">
        <v>5266.58</v>
      </c>
      <c r="I552" s="27">
        <v>5117.38</v>
      </c>
      <c r="J552" s="27">
        <v>338</v>
      </c>
      <c r="K552" s="27">
        <v>10698.26</v>
      </c>
      <c r="L552" s="27"/>
      <c r="M552" s="27"/>
      <c r="N552" s="29">
        <f>SUM(E552:M552)</f>
        <v>89384.98</v>
      </c>
    </row>
    <row r="553" spans="1:14" x14ac:dyDescent="0.25">
      <c r="A553" s="24" t="s">
        <v>740</v>
      </c>
      <c r="B553" s="25" t="s">
        <v>752</v>
      </c>
      <c r="C553" s="26" t="s">
        <v>272</v>
      </c>
      <c r="D553" s="27">
        <v>66953.399999999994</v>
      </c>
      <c r="E553" s="28">
        <f>+D553-F553-G553</f>
        <v>62776.149999999994</v>
      </c>
      <c r="F553" s="28">
        <v>1969.57</v>
      </c>
      <c r="G553" s="27">
        <v>2207.6799999999998</v>
      </c>
      <c r="H553" s="27">
        <v>6537.96</v>
      </c>
      <c r="I553" s="27">
        <v>4970.54</v>
      </c>
      <c r="J553" s="27">
        <v>260</v>
      </c>
      <c r="K553" s="27">
        <v>10512.81</v>
      </c>
      <c r="L553" s="27"/>
      <c r="M553" s="27"/>
      <c r="N553" s="29">
        <f>SUM(E553:M553)</f>
        <v>89234.709999999992</v>
      </c>
    </row>
    <row r="554" spans="1:14" x14ac:dyDescent="0.25">
      <c r="A554" s="24" t="s">
        <v>678</v>
      </c>
      <c r="B554" s="25" t="s">
        <v>758</v>
      </c>
      <c r="C554" s="26" t="s">
        <v>679</v>
      </c>
      <c r="D554" s="27">
        <v>61895.4</v>
      </c>
      <c r="E554" s="28">
        <f>+D554-F554-G554</f>
        <v>61895.4</v>
      </c>
      <c r="F554" s="28"/>
      <c r="G554" s="27"/>
      <c r="H554" s="27">
        <v>13369.22</v>
      </c>
      <c r="I554" s="27">
        <v>3918.42</v>
      </c>
      <c r="J554" s="27">
        <v>36</v>
      </c>
      <c r="K554" s="27">
        <v>9711.4500000000007</v>
      </c>
      <c r="L554" s="27"/>
      <c r="M554" s="27"/>
      <c r="N554" s="29">
        <f>SUM(E554:M554)</f>
        <v>88930.489999999991</v>
      </c>
    </row>
    <row r="555" spans="1:14" x14ac:dyDescent="0.25">
      <c r="A555" s="24" t="s">
        <v>373</v>
      </c>
      <c r="B555" s="25" t="s">
        <v>752</v>
      </c>
      <c r="C555" s="26" t="s">
        <v>374</v>
      </c>
      <c r="D555" s="27">
        <v>62599.63</v>
      </c>
      <c r="E555" s="28">
        <f>+D555-F555-G555</f>
        <v>58613.56</v>
      </c>
      <c r="F555" s="28">
        <v>18.71</v>
      </c>
      <c r="G555" s="27">
        <v>3967.36</v>
      </c>
      <c r="H555" s="27">
        <v>10901.52</v>
      </c>
      <c r="I555" s="27">
        <v>4372.3500000000004</v>
      </c>
      <c r="J555" s="27">
        <v>1465.2</v>
      </c>
      <c r="K555" s="27">
        <v>9518.9500000000007</v>
      </c>
      <c r="L555" s="27"/>
      <c r="M555" s="27"/>
      <c r="N555" s="29">
        <f>SUM(E555:M555)</f>
        <v>88857.65</v>
      </c>
    </row>
    <row r="556" spans="1:14" x14ac:dyDescent="0.25">
      <c r="A556" s="24" t="s">
        <v>745</v>
      </c>
      <c r="B556" s="25" t="s">
        <v>757</v>
      </c>
      <c r="C556" s="26" t="s">
        <v>746</v>
      </c>
      <c r="D556" s="27">
        <v>62656.89</v>
      </c>
      <c r="E556" s="28">
        <f>+D556-F556-G556</f>
        <v>61330.729999999996</v>
      </c>
      <c r="F556" s="28">
        <v>1326.16</v>
      </c>
      <c r="G556" s="27"/>
      <c r="H556" s="27">
        <v>11355.75</v>
      </c>
      <c r="I556" s="27">
        <v>4507.3500000000004</v>
      </c>
      <c r="J556" s="27">
        <v>195</v>
      </c>
      <c r="K556" s="27">
        <v>9861.49</v>
      </c>
      <c r="L556" s="27"/>
      <c r="M556" s="27"/>
      <c r="N556" s="29">
        <f>SUM(E556:M556)</f>
        <v>88576.48000000001</v>
      </c>
    </row>
    <row r="557" spans="1:14" x14ac:dyDescent="0.25">
      <c r="A557" s="24" t="s">
        <v>608</v>
      </c>
      <c r="B557" s="25" t="s">
        <v>752</v>
      </c>
      <c r="C557" s="26" t="s">
        <v>609</v>
      </c>
      <c r="D557" s="27">
        <v>58844.67</v>
      </c>
      <c r="E557" s="28">
        <f>+D557-F557-G557</f>
        <v>57685.919999999998</v>
      </c>
      <c r="F557" s="28"/>
      <c r="G557" s="27">
        <v>1158.75</v>
      </c>
      <c r="H557" s="27">
        <v>15605.98</v>
      </c>
      <c r="I557" s="27">
        <v>3749.84</v>
      </c>
      <c r="J557" s="27">
        <v>1195.5999999999999</v>
      </c>
      <c r="K557" s="27">
        <v>9132.7999999999993</v>
      </c>
      <c r="L557" s="27"/>
      <c r="M557" s="27"/>
      <c r="N557" s="29">
        <f>SUM(E557:M557)</f>
        <v>88528.89</v>
      </c>
    </row>
    <row r="558" spans="1:14" x14ac:dyDescent="0.25">
      <c r="A558" s="24" t="s">
        <v>311</v>
      </c>
      <c r="B558" s="25" t="s">
        <v>756</v>
      </c>
      <c r="C558" s="26" t="s">
        <v>312</v>
      </c>
      <c r="D558" s="27">
        <v>66235.600000000006</v>
      </c>
      <c r="E558" s="28">
        <f>+D558-F558-G558</f>
        <v>52576.76</v>
      </c>
      <c r="F558" s="28">
        <v>9903.44</v>
      </c>
      <c r="G558" s="27">
        <v>3755.4</v>
      </c>
      <c r="H558" s="27">
        <v>6537.96</v>
      </c>
      <c r="I558" s="27">
        <v>4970.2</v>
      </c>
      <c r="J558" s="27">
        <v>338</v>
      </c>
      <c r="K558" s="27">
        <v>10427.02</v>
      </c>
      <c r="L558" s="27"/>
      <c r="M558" s="27"/>
      <c r="N558" s="29">
        <f>SUM(E558:M558)</f>
        <v>88508.780000000013</v>
      </c>
    </row>
    <row r="559" spans="1:14" x14ac:dyDescent="0.25">
      <c r="A559" s="24" t="s">
        <v>138</v>
      </c>
      <c r="B559" s="25" t="s">
        <v>757</v>
      </c>
      <c r="C559" s="26" t="s">
        <v>38</v>
      </c>
      <c r="D559" s="27">
        <v>74459.520000000004</v>
      </c>
      <c r="E559" s="28">
        <f>+D559-F559-G559</f>
        <v>23618.78</v>
      </c>
      <c r="F559" s="28">
        <v>2430.2399999999998</v>
      </c>
      <c r="G559" s="27">
        <v>48410.5</v>
      </c>
      <c r="H559" s="27">
        <v>1634.52</v>
      </c>
      <c r="I559" s="27">
        <v>1071.8699999999999</v>
      </c>
      <c r="J559" s="27">
        <v>75</v>
      </c>
      <c r="K559" s="27"/>
      <c r="L559" s="27"/>
      <c r="M559" s="27">
        <f>+$P$5*E559</f>
        <v>10980.370821999999</v>
      </c>
      <c r="N559" s="29">
        <f>SUM(E559:M559)</f>
        <v>88221.280821999986</v>
      </c>
    </row>
    <row r="560" spans="1:14" x14ac:dyDescent="0.25">
      <c r="A560" s="24" t="s">
        <v>192</v>
      </c>
      <c r="B560" s="25" t="s">
        <v>756</v>
      </c>
      <c r="C560" s="26" t="s">
        <v>193</v>
      </c>
      <c r="D560" s="27">
        <v>61724.92</v>
      </c>
      <c r="E560" s="28">
        <f>+D560-F560-G560</f>
        <v>61724.92</v>
      </c>
      <c r="F560" s="28"/>
      <c r="G560" s="27"/>
      <c r="H560" s="27">
        <v>11809.98</v>
      </c>
      <c r="I560" s="27">
        <v>4389.8</v>
      </c>
      <c r="J560" s="27">
        <v>403.8</v>
      </c>
      <c r="K560" s="27">
        <v>9597.34</v>
      </c>
      <c r="L560" s="27"/>
      <c r="M560" s="27"/>
      <c r="N560" s="29">
        <f>SUM(E560:M560)</f>
        <v>87925.84</v>
      </c>
    </row>
    <row r="561" spans="1:14" x14ac:dyDescent="0.25">
      <c r="A561" s="24" t="s">
        <v>364</v>
      </c>
      <c r="B561" s="25" t="s">
        <v>756</v>
      </c>
      <c r="C561" s="26" t="s">
        <v>314</v>
      </c>
      <c r="D561" s="27">
        <v>58382.07</v>
      </c>
      <c r="E561" s="28">
        <f>+D561-F561-G561</f>
        <v>42948.75</v>
      </c>
      <c r="F561" s="28">
        <v>12091.37</v>
      </c>
      <c r="G561" s="27">
        <v>3341.95</v>
      </c>
      <c r="H561" s="27">
        <v>15605.98</v>
      </c>
      <c r="I561" s="27">
        <v>4011.67</v>
      </c>
      <c r="J561" s="27">
        <v>659.44</v>
      </c>
      <c r="K561" s="27">
        <v>9144.3799999999992</v>
      </c>
      <c r="L561" s="27"/>
      <c r="M561" s="27"/>
      <c r="N561" s="29">
        <f>SUM(E561:M561)</f>
        <v>87803.540000000008</v>
      </c>
    </row>
    <row r="562" spans="1:14" x14ac:dyDescent="0.25">
      <c r="A562" s="24" t="s">
        <v>405</v>
      </c>
      <c r="B562" s="25" t="s">
        <v>274</v>
      </c>
      <c r="C562" s="26" t="s">
        <v>406</v>
      </c>
      <c r="D562" s="27">
        <v>61520.54</v>
      </c>
      <c r="E562" s="28">
        <f>+D562-F562-G562</f>
        <v>61520.54</v>
      </c>
      <c r="F562" s="28"/>
      <c r="G562" s="27"/>
      <c r="H562" s="27">
        <v>11809.98</v>
      </c>
      <c r="I562" s="27">
        <v>4322.5</v>
      </c>
      <c r="J562" s="27">
        <v>294.12</v>
      </c>
      <c r="K562" s="27">
        <v>9652.5</v>
      </c>
      <c r="L562" s="27"/>
      <c r="M562" s="27"/>
      <c r="N562" s="29">
        <f>SUM(E562:M562)</f>
        <v>87599.64</v>
      </c>
    </row>
    <row r="563" spans="1:14" x14ac:dyDescent="0.25">
      <c r="A563" s="24" t="s">
        <v>16</v>
      </c>
      <c r="B563" s="25" t="s">
        <v>755</v>
      </c>
      <c r="C563" s="26" t="s">
        <v>17</v>
      </c>
      <c r="D563" s="27">
        <v>65223.44</v>
      </c>
      <c r="E563" s="28">
        <f>+D563-F563-G563</f>
        <v>65223.44</v>
      </c>
      <c r="F563" s="28"/>
      <c r="G563" s="27"/>
      <c r="H563" s="27">
        <v>6764.68</v>
      </c>
      <c r="I563" s="27">
        <v>4824.28</v>
      </c>
      <c r="J563" s="27"/>
      <c r="K563" s="27">
        <v>10233.6</v>
      </c>
      <c r="L563" s="27"/>
      <c r="M563" s="27"/>
      <c r="N563" s="29">
        <f>SUM(E563:M563)</f>
        <v>87046</v>
      </c>
    </row>
    <row r="564" spans="1:14" x14ac:dyDescent="0.25">
      <c r="A564" s="24" t="s">
        <v>313</v>
      </c>
      <c r="B564" s="25" t="s">
        <v>756</v>
      </c>
      <c r="C564" s="26" t="s">
        <v>314</v>
      </c>
      <c r="D564" s="27">
        <v>65065.43</v>
      </c>
      <c r="E564" s="28">
        <f>+D564-F564-G564</f>
        <v>48235.33</v>
      </c>
      <c r="F564" s="28">
        <v>13154.88</v>
      </c>
      <c r="G564" s="27">
        <v>3675.22</v>
      </c>
      <c r="H564" s="27">
        <v>6537.96</v>
      </c>
      <c r="I564" s="27">
        <v>4811.04</v>
      </c>
      <c r="J564" s="27">
        <v>338</v>
      </c>
      <c r="K564" s="27">
        <v>10243.4</v>
      </c>
      <c r="L564" s="27"/>
      <c r="M564" s="27"/>
      <c r="N564" s="29">
        <f>SUM(E564:M564)</f>
        <v>86995.829999999987</v>
      </c>
    </row>
    <row r="565" spans="1:14" x14ac:dyDescent="0.25">
      <c r="A565" s="24" t="s">
        <v>297</v>
      </c>
      <c r="B565" s="25" t="s">
        <v>755</v>
      </c>
      <c r="C565" s="26" t="s">
        <v>175</v>
      </c>
      <c r="D565" s="27">
        <v>70487.960000000006</v>
      </c>
      <c r="E565" s="28">
        <f>+D565-F565-G565</f>
        <v>70067.960000000006</v>
      </c>
      <c r="F565" s="28"/>
      <c r="G565" s="27">
        <v>420</v>
      </c>
      <c r="H565" s="27"/>
      <c r="I565" s="27">
        <v>5392.32</v>
      </c>
      <c r="J565" s="27"/>
      <c r="K565" s="27">
        <v>10993.64</v>
      </c>
      <c r="L565" s="27"/>
      <c r="M565" s="27"/>
      <c r="N565" s="29">
        <f>SUM(E565:M565)</f>
        <v>86873.919999999998</v>
      </c>
    </row>
    <row r="566" spans="1:14" x14ac:dyDescent="0.25">
      <c r="A566" s="24" t="s">
        <v>310</v>
      </c>
      <c r="B566" s="25" t="s">
        <v>756</v>
      </c>
      <c r="C566" s="26" t="s">
        <v>50</v>
      </c>
      <c r="D566" s="27">
        <v>64313.22</v>
      </c>
      <c r="E566" s="28">
        <f>+D566-F566-G566</f>
        <v>59530.880000000005</v>
      </c>
      <c r="F566" s="28"/>
      <c r="G566" s="27">
        <v>4782.34</v>
      </c>
      <c r="H566" s="27">
        <v>6537.96</v>
      </c>
      <c r="I566" s="27">
        <v>4763.53</v>
      </c>
      <c r="J566" s="27">
        <v>338</v>
      </c>
      <c r="K566" s="27">
        <v>10125.39</v>
      </c>
      <c r="L566" s="27"/>
      <c r="M566" s="27"/>
      <c r="N566" s="29">
        <f>SUM(E566:M566)</f>
        <v>86078.1</v>
      </c>
    </row>
    <row r="567" spans="1:14" x14ac:dyDescent="0.25">
      <c r="A567" s="24" t="s">
        <v>606</v>
      </c>
      <c r="B567" s="25" t="s">
        <v>763</v>
      </c>
      <c r="C567" s="26" t="s">
        <v>607</v>
      </c>
      <c r="D567" s="27">
        <v>61055.93</v>
      </c>
      <c r="E567" s="28">
        <f>+D567-F567-G567</f>
        <v>61055.93</v>
      </c>
      <c r="F567" s="28"/>
      <c r="G567" s="27"/>
      <c r="H567" s="27">
        <v>10623.91</v>
      </c>
      <c r="I567" s="27">
        <v>4329.75</v>
      </c>
      <c r="J567" s="27">
        <v>36</v>
      </c>
      <c r="K567" s="27">
        <v>9579.61</v>
      </c>
      <c r="L567" s="27"/>
      <c r="M567" s="27"/>
      <c r="N567" s="29">
        <f>SUM(E567:M567)</f>
        <v>85625.2</v>
      </c>
    </row>
    <row r="568" spans="1:14" x14ac:dyDescent="0.25">
      <c r="A568" s="24" t="s">
        <v>560</v>
      </c>
      <c r="B568" s="25" t="s">
        <v>758</v>
      </c>
      <c r="C568" s="26" t="s">
        <v>440</v>
      </c>
      <c r="D568" s="27">
        <v>59470.91</v>
      </c>
      <c r="E568" s="28">
        <f>+D568-F568-G568</f>
        <v>59470.91</v>
      </c>
      <c r="F568" s="28"/>
      <c r="G568" s="27"/>
      <c r="H568" s="27">
        <v>11809.98</v>
      </c>
      <c r="I568" s="27">
        <v>4260.03</v>
      </c>
      <c r="J568" s="27">
        <v>63.84</v>
      </c>
      <c r="K568" s="27">
        <v>9331.06</v>
      </c>
      <c r="L568" s="27"/>
      <c r="M568" s="27"/>
      <c r="N568" s="29">
        <f>SUM(E568:M568)</f>
        <v>84935.819999999992</v>
      </c>
    </row>
    <row r="569" spans="1:14" x14ac:dyDescent="0.25">
      <c r="A569" s="24" t="s">
        <v>328</v>
      </c>
      <c r="B569" s="25" t="s">
        <v>759</v>
      </c>
      <c r="C569" s="26" t="s">
        <v>329</v>
      </c>
      <c r="D569" s="27">
        <v>57450</v>
      </c>
      <c r="E569" s="28">
        <f>+D569-F569-G569</f>
        <v>51750</v>
      </c>
      <c r="F569" s="28"/>
      <c r="G569" s="27">
        <v>5700</v>
      </c>
      <c r="H569" s="27">
        <v>14973.34</v>
      </c>
      <c r="I569" s="27">
        <v>3988.21</v>
      </c>
      <c r="J569" s="27"/>
      <c r="K569" s="27">
        <v>8417.68</v>
      </c>
      <c r="L569" s="27"/>
      <c r="M569" s="27"/>
      <c r="N569" s="29">
        <f>SUM(E569:M569)</f>
        <v>84829.23000000001</v>
      </c>
    </row>
    <row r="570" spans="1:14" x14ac:dyDescent="0.25">
      <c r="A570" s="24" t="s">
        <v>434</v>
      </c>
      <c r="B570" s="25" t="s">
        <v>752</v>
      </c>
      <c r="C570" s="26" t="s">
        <v>435</v>
      </c>
      <c r="D570" s="27">
        <v>63661.11</v>
      </c>
      <c r="E570" s="28">
        <f>+D570-F570-G570</f>
        <v>56270.31</v>
      </c>
      <c r="F570" s="28">
        <v>4930.6899999999996</v>
      </c>
      <c r="G570" s="27">
        <v>2460.11</v>
      </c>
      <c r="H570" s="27">
        <v>5266.58</v>
      </c>
      <c r="I570" s="27">
        <v>4638.84</v>
      </c>
      <c r="J570" s="27">
        <v>1380</v>
      </c>
      <c r="K570" s="27">
        <v>9859.59</v>
      </c>
      <c r="L570" s="27"/>
      <c r="M570" s="27"/>
      <c r="N570" s="29">
        <f>SUM(E570:M570)</f>
        <v>84806.12</v>
      </c>
    </row>
    <row r="571" spans="1:14" x14ac:dyDescent="0.25">
      <c r="A571" s="24" t="s">
        <v>651</v>
      </c>
      <c r="B571" s="25" t="s">
        <v>752</v>
      </c>
      <c r="C571" s="26" t="s">
        <v>223</v>
      </c>
      <c r="D571" s="27">
        <v>68422.720000000001</v>
      </c>
      <c r="E571" s="28">
        <f>+D571-F571-G571</f>
        <v>61434.07</v>
      </c>
      <c r="F571" s="28">
        <v>4260.78</v>
      </c>
      <c r="G571" s="27">
        <v>2727.87</v>
      </c>
      <c r="H571" s="27"/>
      <c r="I571" s="27">
        <v>5135.76</v>
      </c>
      <c r="J571" s="27">
        <v>260</v>
      </c>
      <c r="K571" s="27">
        <v>10743.38</v>
      </c>
      <c r="L571" s="27"/>
      <c r="M571" s="27"/>
      <c r="N571" s="29">
        <f>SUM(E571:M571)</f>
        <v>84561.86</v>
      </c>
    </row>
    <row r="572" spans="1:14" x14ac:dyDescent="0.25">
      <c r="A572" s="24" t="s">
        <v>24</v>
      </c>
      <c r="B572" s="25" t="s">
        <v>755</v>
      </c>
      <c r="C572" s="26" t="s">
        <v>25</v>
      </c>
      <c r="D572" s="27">
        <v>53704.639999999999</v>
      </c>
      <c r="E572" s="28">
        <f>+D572-F572-G572</f>
        <v>53504.639999999999</v>
      </c>
      <c r="F572" s="28"/>
      <c r="G572" s="27">
        <v>200</v>
      </c>
      <c r="H572" s="27">
        <v>18396.560000000001</v>
      </c>
      <c r="I572" s="27">
        <v>3609.15</v>
      </c>
      <c r="J572" s="27"/>
      <c r="K572" s="27">
        <v>8426.26</v>
      </c>
      <c r="L572" s="27"/>
      <c r="M572" s="27"/>
      <c r="N572" s="29">
        <f>SUM(E572:M572)</f>
        <v>84136.609999999986</v>
      </c>
    </row>
    <row r="573" spans="1:14" x14ac:dyDescent="0.25">
      <c r="A573" s="24" t="s">
        <v>400</v>
      </c>
      <c r="B573" s="25" t="s">
        <v>756</v>
      </c>
      <c r="C573" s="26" t="s">
        <v>401</v>
      </c>
      <c r="D573" s="27">
        <v>58536.14</v>
      </c>
      <c r="E573" s="28">
        <f>+D573-F573-G573</f>
        <v>53339.360000000001</v>
      </c>
      <c r="F573" s="28">
        <v>2359.27</v>
      </c>
      <c r="G573" s="27">
        <v>2837.51</v>
      </c>
      <c r="H573" s="27">
        <v>10768.4</v>
      </c>
      <c r="I573" s="27">
        <v>4154.46</v>
      </c>
      <c r="J573" s="27">
        <v>1130.96</v>
      </c>
      <c r="K573" s="27">
        <v>9094.48</v>
      </c>
      <c r="L573" s="27"/>
      <c r="M573" s="27"/>
      <c r="N573" s="29">
        <f>SUM(E573:M573)</f>
        <v>83684.44</v>
      </c>
    </row>
    <row r="574" spans="1:14" x14ac:dyDescent="0.25">
      <c r="A574" s="24" t="s">
        <v>146</v>
      </c>
      <c r="B574" s="25" t="s">
        <v>756</v>
      </c>
      <c r="C574" s="26" t="s">
        <v>40</v>
      </c>
      <c r="D574" s="27">
        <v>61941.54</v>
      </c>
      <c r="E574" s="28">
        <f>+D574-F574-G574</f>
        <v>52576.73</v>
      </c>
      <c r="F574" s="28">
        <v>4304.2700000000004</v>
      </c>
      <c r="G574" s="27">
        <v>5060.54</v>
      </c>
      <c r="H574" s="27">
        <v>6537.96</v>
      </c>
      <c r="I574" s="27">
        <v>4641.7299999999996</v>
      </c>
      <c r="J574" s="27">
        <v>338</v>
      </c>
      <c r="K574" s="27">
        <v>9753.2800000000007</v>
      </c>
      <c r="L574" s="27"/>
      <c r="M574" s="27"/>
      <c r="N574" s="29">
        <f>SUM(E574:M574)</f>
        <v>83212.509999999995</v>
      </c>
    </row>
    <row r="575" spans="1:14" x14ac:dyDescent="0.25">
      <c r="A575" s="24" t="s">
        <v>106</v>
      </c>
      <c r="B575" s="25" t="s">
        <v>756</v>
      </c>
      <c r="C575" s="26" t="s">
        <v>75</v>
      </c>
      <c r="D575" s="27">
        <v>56885.599999999999</v>
      </c>
      <c r="E575" s="28">
        <f>+D575-F575-G575</f>
        <v>48586.319999999992</v>
      </c>
      <c r="F575" s="28">
        <v>868.8</v>
      </c>
      <c r="G575" s="27">
        <v>7430.48</v>
      </c>
      <c r="H575" s="27">
        <v>11809.98</v>
      </c>
      <c r="I575" s="27">
        <v>3998.33</v>
      </c>
      <c r="J575" s="27">
        <v>1172</v>
      </c>
      <c r="K575" s="27">
        <v>8832.67</v>
      </c>
      <c r="L575" s="27"/>
      <c r="M575" s="27"/>
      <c r="N575" s="29">
        <f>SUM(E575:M575)</f>
        <v>82698.579999999987</v>
      </c>
    </row>
    <row r="576" spans="1:14" x14ac:dyDescent="0.25">
      <c r="A576" s="24" t="s">
        <v>666</v>
      </c>
      <c r="B576" s="25" t="s">
        <v>758</v>
      </c>
      <c r="C576" s="26" t="s">
        <v>667</v>
      </c>
      <c r="D576" s="27">
        <v>59470.9</v>
      </c>
      <c r="E576" s="28">
        <f>+D576-F576-G576</f>
        <v>59470.9</v>
      </c>
      <c r="F576" s="28"/>
      <c r="G576" s="27"/>
      <c r="H576" s="27">
        <v>9612.48</v>
      </c>
      <c r="I576" s="27">
        <v>4262.4399999999996</v>
      </c>
      <c r="J576" s="27"/>
      <c r="K576" s="27">
        <v>9331.06</v>
      </c>
      <c r="L576" s="27"/>
      <c r="M576" s="27"/>
      <c r="N576" s="29">
        <f>SUM(E576:M576)</f>
        <v>82676.88</v>
      </c>
    </row>
    <row r="577" spans="1:14" x14ac:dyDescent="0.25">
      <c r="A577" s="24" t="s">
        <v>676</v>
      </c>
      <c r="B577" s="25" t="s">
        <v>760</v>
      </c>
      <c r="C577" s="26" t="s">
        <v>677</v>
      </c>
      <c r="D577" s="27">
        <v>59470.9</v>
      </c>
      <c r="E577" s="28">
        <f>+D577-F577-G577</f>
        <v>59470.9</v>
      </c>
      <c r="F577" s="28"/>
      <c r="G577" s="27"/>
      <c r="H577" s="27">
        <v>9612.48</v>
      </c>
      <c r="I577" s="27">
        <v>4115.41</v>
      </c>
      <c r="J577" s="27"/>
      <c r="K577" s="27">
        <v>9331.06</v>
      </c>
      <c r="L577" s="27"/>
      <c r="M577" s="27"/>
      <c r="N577" s="29">
        <f>SUM(E577:M577)</f>
        <v>82529.850000000006</v>
      </c>
    </row>
    <row r="578" spans="1:14" x14ac:dyDescent="0.25">
      <c r="A578" s="24" t="s">
        <v>361</v>
      </c>
      <c r="B578" s="25" t="s">
        <v>756</v>
      </c>
      <c r="C578" s="26" t="s">
        <v>60</v>
      </c>
      <c r="D578" s="27">
        <v>64004.92</v>
      </c>
      <c r="E578" s="28">
        <f>+D578-F578-G578</f>
        <v>38765.339999999997</v>
      </c>
      <c r="F578" s="28">
        <v>6719.75</v>
      </c>
      <c r="G578" s="27">
        <v>18519.830000000002</v>
      </c>
      <c r="H578" s="27"/>
      <c r="I578" s="27">
        <v>926.25</v>
      </c>
      <c r="J578" s="27">
        <v>372.88</v>
      </c>
      <c r="K578" s="27"/>
      <c r="L578" s="27">
        <f>+$P$4*E578</f>
        <v>17204.057891999997</v>
      </c>
      <c r="M578" s="27"/>
      <c r="N578" s="29">
        <f>SUM(E578:M578)</f>
        <v>82508.107892</v>
      </c>
    </row>
    <row r="579" spans="1:14" x14ac:dyDescent="0.25">
      <c r="A579" s="24" t="s">
        <v>332</v>
      </c>
      <c r="B579" s="25" t="s">
        <v>754</v>
      </c>
      <c r="C579" s="26" t="s">
        <v>333</v>
      </c>
      <c r="D579" s="27">
        <v>61597.279999999999</v>
      </c>
      <c r="E579" s="28">
        <f>+D579-F579-G579</f>
        <v>58096.49</v>
      </c>
      <c r="F579" s="28"/>
      <c r="G579" s="27">
        <v>3500.79</v>
      </c>
      <c r="H579" s="27">
        <v>5266.58</v>
      </c>
      <c r="I579" s="27">
        <v>4461.96</v>
      </c>
      <c r="J579" s="27">
        <v>338</v>
      </c>
      <c r="K579" s="27">
        <v>9699.2800000000007</v>
      </c>
      <c r="L579" s="27"/>
      <c r="M579" s="27"/>
      <c r="N579" s="29">
        <f>SUM(E579:M579)</f>
        <v>81363.100000000006</v>
      </c>
    </row>
    <row r="580" spans="1:14" x14ac:dyDescent="0.25">
      <c r="A580" s="24" t="s">
        <v>454</v>
      </c>
      <c r="B580" s="25" t="s">
        <v>752</v>
      </c>
      <c r="C580" s="26" t="s">
        <v>455</v>
      </c>
      <c r="D580" s="27">
        <v>53312.68</v>
      </c>
      <c r="E580" s="28">
        <f>+D580-F580-G580</f>
        <v>49586.96</v>
      </c>
      <c r="F580" s="28">
        <v>686.12</v>
      </c>
      <c r="G580" s="27">
        <v>3039.6</v>
      </c>
      <c r="H580" s="27">
        <v>15605.98</v>
      </c>
      <c r="I580" s="27">
        <v>3605.91</v>
      </c>
      <c r="J580" s="27">
        <v>338</v>
      </c>
      <c r="K580" s="27">
        <v>8399.3799999999992</v>
      </c>
      <c r="L580" s="27"/>
      <c r="M580" s="27"/>
      <c r="N580" s="29">
        <f>SUM(E580:M580)</f>
        <v>81261.950000000012</v>
      </c>
    </row>
    <row r="581" spans="1:14" x14ac:dyDescent="0.25">
      <c r="A581" s="24" t="s">
        <v>513</v>
      </c>
      <c r="B581" s="25" t="s">
        <v>752</v>
      </c>
      <c r="C581" s="26" t="s">
        <v>223</v>
      </c>
      <c r="D581" s="27">
        <v>58032.35</v>
      </c>
      <c r="E581" s="28">
        <f>+D581-F581-G581</f>
        <v>52096.639999999999</v>
      </c>
      <c r="F581" s="28">
        <v>2638.95</v>
      </c>
      <c r="G581" s="27">
        <v>3296.76</v>
      </c>
      <c r="H581" s="27">
        <v>8911.52</v>
      </c>
      <c r="I581" s="27">
        <v>4231.7700000000004</v>
      </c>
      <c r="J581" s="27">
        <v>240</v>
      </c>
      <c r="K581" s="27">
        <v>9113.14</v>
      </c>
      <c r="L581" s="27"/>
      <c r="M581" s="27"/>
      <c r="N581" s="29">
        <f>SUM(E581:M581)</f>
        <v>80528.78</v>
      </c>
    </row>
    <row r="582" spans="1:14" x14ac:dyDescent="0.25">
      <c r="A582" s="24" t="s">
        <v>730</v>
      </c>
      <c r="B582" s="25" t="s">
        <v>763</v>
      </c>
      <c r="C582" s="26" t="s">
        <v>341</v>
      </c>
      <c r="D582" s="27">
        <v>59575.76</v>
      </c>
      <c r="E582" s="28">
        <f>+D582-F582-G582</f>
        <v>59575.76</v>
      </c>
      <c r="F582" s="28"/>
      <c r="G582" s="27"/>
      <c r="H582" s="27">
        <v>6537.96</v>
      </c>
      <c r="I582" s="27">
        <v>4457.0200000000004</v>
      </c>
      <c r="J582" s="27">
        <v>338</v>
      </c>
      <c r="K582" s="27">
        <v>9382.11</v>
      </c>
      <c r="L582" s="27"/>
      <c r="M582" s="27"/>
      <c r="N582" s="29">
        <f>SUM(E582:M582)</f>
        <v>80290.850000000006</v>
      </c>
    </row>
    <row r="583" spans="1:14" x14ac:dyDescent="0.25">
      <c r="A583" s="24" t="s">
        <v>39</v>
      </c>
      <c r="B583" s="25" t="s">
        <v>756</v>
      </c>
      <c r="C583" s="26" t="s">
        <v>40</v>
      </c>
      <c r="D583" s="27">
        <v>59474.6</v>
      </c>
      <c r="E583" s="28">
        <f>+D583-F583-G583</f>
        <v>52614.64</v>
      </c>
      <c r="F583" s="28">
        <v>2426.88</v>
      </c>
      <c r="G583" s="27">
        <v>4433.08</v>
      </c>
      <c r="H583" s="27">
        <v>6537.96</v>
      </c>
      <c r="I583" s="27">
        <v>4453.0200000000004</v>
      </c>
      <c r="J583" s="27">
        <v>338</v>
      </c>
      <c r="K583" s="27">
        <v>9366.14</v>
      </c>
      <c r="L583" s="27"/>
      <c r="M583" s="27"/>
      <c r="N583" s="29">
        <f>SUM(E583:M583)</f>
        <v>80169.72</v>
      </c>
    </row>
    <row r="584" spans="1:14" x14ac:dyDescent="0.25">
      <c r="A584" s="24" t="s">
        <v>645</v>
      </c>
      <c r="B584" s="25" t="s">
        <v>755</v>
      </c>
      <c r="C584" s="26" t="s">
        <v>175</v>
      </c>
      <c r="D584" s="27">
        <v>54314.76</v>
      </c>
      <c r="E584" s="28">
        <f>+D584-F584-G584</f>
        <v>54314.76</v>
      </c>
      <c r="F584" s="28"/>
      <c r="G584" s="27"/>
      <c r="H584" s="27">
        <v>13526.76</v>
      </c>
      <c r="I584" s="27">
        <v>3721.2</v>
      </c>
      <c r="J584" s="27"/>
      <c r="K584" s="27">
        <v>8521.8799999999992</v>
      </c>
      <c r="L584" s="27"/>
      <c r="M584" s="27"/>
      <c r="N584" s="29">
        <f>SUM(E584:M584)</f>
        <v>80084.600000000006</v>
      </c>
    </row>
    <row r="585" spans="1:14" x14ac:dyDescent="0.25">
      <c r="A585" s="24" t="s">
        <v>439</v>
      </c>
      <c r="B585" s="25" t="s">
        <v>758</v>
      </c>
      <c r="C585" s="26" t="s">
        <v>440</v>
      </c>
      <c r="D585" s="27">
        <v>60221.42</v>
      </c>
      <c r="E585" s="28">
        <f>+D585-F585-G585</f>
        <v>60221.42</v>
      </c>
      <c r="F585" s="28"/>
      <c r="G585" s="27"/>
      <c r="H585" s="27">
        <v>5701.5</v>
      </c>
      <c r="I585" s="27">
        <v>4553.6499999999996</v>
      </c>
      <c r="J585" s="27"/>
      <c r="K585" s="27">
        <v>9448.66</v>
      </c>
      <c r="L585" s="27"/>
      <c r="M585" s="27"/>
      <c r="N585" s="29">
        <f>SUM(E585:M585)</f>
        <v>79925.23</v>
      </c>
    </row>
    <row r="586" spans="1:14" x14ac:dyDescent="0.25">
      <c r="A586" s="24" t="s">
        <v>423</v>
      </c>
      <c r="B586" s="25" t="s">
        <v>274</v>
      </c>
      <c r="C586" s="26" t="s">
        <v>73</v>
      </c>
      <c r="D586" s="27">
        <v>52159.89</v>
      </c>
      <c r="E586" s="28">
        <f>+D586-F586-G586</f>
        <v>50031.79</v>
      </c>
      <c r="F586" s="28"/>
      <c r="G586" s="27">
        <v>2128.1</v>
      </c>
      <c r="H586" s="27">
        <v>15605.98</v>
      </c>
      <c r="I586" s="27">
        <v>3560.24</v>
      </c>
      <c r="J586" s="27">
        <v>338</v>
      </c>
      <c r="K586" s="27">
        <v>8218.6</v>
      </c>
      <c r="L586" s="27"/>
      <c r="M586" s="27"/>
      <c r="N586" s="29">
        <f>SUM(E586:M586)</f>
        <v>79882.710000000006</v>
      </c>
    </row>
    <row r="587" spans="1:14" x14ac:dyDescent="0.25">
      <c r="A587" s="24" t="s">
        <v>710</v>
      </c>
      <c r="B587" s="25" t="s">
        <v>752</v>
      </c>
      <c r="C587" s="26" t="s">
        <v>647</v>
      </c>
      <c r="D587" s="27">
        <v>59471.06</v>
      </c>
      <c r="E587" s="28">
        <f>+D587-F587-G587</f>
        <v>59471.06</v>
      </c>
      <c r="F587" s="28"/>
      <c r="G587" s="27"/>
      <c r="H587" s="27">
        <v>6537.96</v>
      </c>
      <c r="I587" s="27">
        <v>4452.76</v>
      </c>
      <c r="J587" s="27"/>
      <c r="K587" s="27">
        <v>9331.1</v>
      </c>
      <c r="L587" s="27"/>
      <c r="M587" s="27"/>
      <c r="N587" s="29">
        <f>SUM(E587:M587)</f>
        <v>79792.88</v>
      </c>
    </row>
    <row r="588" spans="1:14" x14ac:dyDescent="0.25">
      <c r="A588" s="24" t="s">
        <v>593</v>
      </c>
      <c r="B588" s="25" t="s">
        <v>755</v>
      </c>
      <c r="C588" s="26" t="s">
        <v>175</v>
      </c>
      <c r="D588" s="27">
        <v>53913.04</v>
      </c>
      <c r="E588" s="28">
        <f>+D588-F588-G588</f>
        <v>53913.04</v>
      </c>
      <c r="F588" s="28"/>
      <c r="G588" s="27"/>
      <c r="H588" s="27">
        <v>13526.76</v>
      </c>
      <c r="I588" s="27">
        <v>3885.6</v>
      </c>
      <c r="J588" s="27"/>
      <c r="K588" s="27">
        <v>8459.0400000000009</v>
      </c>
      <c r="L588" s="27"/>
      <c r="M588" s="27"/>
      <c r="N588" s="29">
        <f>SUM(E588:M588)</f>
        <v>79784.44</v>
      </c>
    </row>
    <row r="589" spans="1:14" x14ac:dyDescent="0.25">
      <c r="A589" s="24" t="s">
        <v>697</v>
      </c>
      <c r="B589" s="25" t="s">
        <v>274</v>
      </c>
      <c r="C589" s="26" t="s">
        <v>440</v>
      </c>
      <c r="D589" s="27">
        <v>59470.9</v>
      </c>
      <c r="E589" s="28">
        <f>+D589-F589-G589</f>
        <v>59470.9</v>
      </c>
      <c r="F589" s="28"/>
      <c r="G589" s="27"/>
      <c r="H589" s="27">
        <v>6537.96</v>
      </c>
      <c r="I589" s="27">
        <v>4361.76</v>
      </c>
      <c r="J589" s="27"/>
      <c r="K589" s="27">
        <v>9331.06</v>
      </c>
      <c r="L589" s="27"/>
      <c r="M589" s="27"/>
      <c r="N589" s="29">
        <f>SUM(E589:M589)</f>
        <v>79701.679999999993</v>
      </c>
    </row>
    <row r="590" spans="1:14" x14ac:dyDescent="0.25">
      <c r="A590" s="24" t="s">
        <v>552</v>
      </c>
      <c r="B590" s="25" t="s">
        <v>763</v>
      </c>
      <c r="C590" s="26" t="s">
        <v>341</v>
      </c>
      <c r="D590" s="27">
        <v>53676.1</v>
      </c>
      <c r="E590" s="28">
        <f>+D590-F590-G590</f>
        <v>53676.1</v>
      </c>
      <c r="F590" s="28"/>
      <c r="G590" s="27"/>
      <c r="H590" s="27">
        <v>13369.22</v>
      </c>
      <c r="I590" s="27">
        <v>3794.92</v>
      </c>
      <c r="J590" s="27">
        <v>338</v>
      </c>
      <c r="K590" s="27">
        <v>8456.4599999999991</v>
      </c>
      <c r="L590" s="27"/>
      <c r="M590" s="27"/>
      <c r="N590" s="29">
        <f>SUM(E590:M590)</f>
        <v>79634.699999999983</v>
      </c>
    </row>
    <row r="591" spans="1:14" x14ac:dyDescent="0.25">
      <c r="A591" s="24" t="s">
        <v>483</v>
      </c>
      <c r="B591" s="25" t="s">
        <v>752</v>
      </c>
      <c r="C591" s="26" t="s">
        <v>223</v>
      </c>
      <c r="D591" s="27">
        <v>59481.9</v>
      </c>
      <c r="E591" s="28">
        <f>+D591-F591-G591</f>
        <v>53250.810000000005</v>
      </c>
      <c r="F591" s="28">
        <v>3469.41</v>
      </c>
      <c r="G591" s="27">
        <v>2761.68</v>
      </c>
      <c r="H591" s="27">
        <v>6035.04</v>
      </c>
      <c r="I591" s="27">
        <v>4406.67</v>
      </c>
      <c r="J591" s="27">
        <v>240</v>
      </c>
      <c r="K591" s="27">
        <v>9224.39</v>
      </c>
      <c r="L591" s="27"/>
      <c r="M591" s="27"/>
      <c r="N591" s="29">
        <f>SUM(E591:M591)</f>
        <v>79388</v>
      </c>
    </row>
    <row r="592" spans="1:14" x14ac:dyDescent="0.25">
      <c r="A592" s="24" t="s">
        <v>46</v>
      </c>
      <c r="B592" s="25" t="s">
        <v>755</v>
      </c>
      <c r="C592" s="26" t="s">
        <v>17</v>
      </c>
      <c r="D592" s="27">
        <v>58412.72</v>
      </c>
      <c r="E592" s="28">
        <f>+D592-F592-G592</f>
        <v>58412.72</v>
      </c>
      <c r="F592" s="28"/>
      <c r="G592" s="27"/>
      <c r="H592" s="27">
        <v>6764.68</v>
      </c>
      <c r="I592" s="27">
        <v>4284.96</v>
      </c>
      <c r="J592" s="27"/>
      <c r="K592" s="27">
        <v>9164.84</v>
      </c>
      <c r="L592" s="27"/>
      <c r="M592" s="27"/>
      <c r="N592" s="29">
        <f>SUM(E592:M592)</f>
        <v>78627.199999999997</v>
      </c>
    </row>
    <row r="593" spans="1:14" x14ac:dyDescent="0.25">
      <c r="A593" s="24" t="s">
        <v>720</v>
      </c>
      <c r="B593" s="25" t="s">
        <v>763</v>
      </c>
      <c r="C593" s="26" t="s">
        <v>721</v>
      </c>
      <c r="D593" s="27">
        <v>59470.93</v>
      </c>
      <c r="E593" s="28">
        <f>+D593-F593-G593</f>
        <v>59470.93</v>
      </c>
      <c r="F593" s="28"/>
      <c r="G593" s="27"/>
      <c r="H593" s="27">
        <v>5266.58</v>
      </c>
      <c r="I593" s="27">
        <v>4338.3599999999997</v>
      </c>
      <c r="J593" s="27"/>
      <c r="K593" s="27">
        <v>9331.07</v>
      </c>
      <c r="L593" s="27"/>
      <c r="M593" s="27"/>
      <c r="N593" s="29">
        <f>SUM(E593:M593)</f>
        <v>78406.94</v>
      </c>
    </row>
    <row r="594" spans="1:14" x14ac:dyDescent="0.25">
      <c r="A594" s="24" t="s">
        <v>731</v>
      </c>
      <c r="B594" s="25" t="s">
        <v>762</v>
      </c>
      <c r="C594" s="26" t="s">
        <v>31</v>
      </c>
      <c r="D594" s="27">
        <v>59003.34</v>
      </c>
      <c r="E594" s="28">
        <f>+D594-F594-G594</f>
        <v>39326.979999999996</v>
      </c>
      <c r="F594" s="28">
        <v>17728.36</v>
      </c>
      <c r="G594" s="27">
        <v>1948</v>
      </c>
      <c r="H594" s="27">
        <v>5266.58</v>
      </c>
      <c r="I594" s="27">
        <v>4481.59</v>
      </c>
      <c r="J594" s="27">
        <v>338</v>
      </c>
      <c r="K594" s="27">
        <v>9292.2800000000007</v>
      </c>
      <c r="L594" s="27"/>
      <c r="M594" s="27"/>
      <c r="N594" s="29">
        <f>SUM(E594:M594)</f>
        <v>78381.789999999994</v>
      </c>
    </row>
    <row r="595" spans="1:14" x14ac:dyDescent="0.25">
      <c r="A595" s="24" t="s">
        <v>749</v>
      </c>
      <c r="B595" s="25" t="s">
        <v>756</v>
      </c>
      <c r="C595" s="26" t="s">
        <v>736</v>
      </c>
      <c r="D595" s="27">
        <v>51879.44</v>
      </c>
      <c r="E595" s="28">
        <f>+D595-F595-G595</f>
        <v>47636.61</v>
      </c>
      <c r="F595" s="28">
        <v>3437.92</v>
      </c>
      <c r="G595" s="27">
        <v>804.91</v>
      </c>
      <c r="H595" s="27">
        <v>4526.28</v>
      </c>
      <c r="I595" s="27">
        <v>739.55</v>
      </c>
      <c r="J595" s="27"/>
      <c r="K595" s="27"/>
      <c r="L595" s="27">
        <f>+$P$4*E595</f>
        <v>21141.127517999998</v>
      </c>
      <c r="M595" s="27"/>
      <c r="N595" s="29">
        <f>SUM(E595:M595)</f>
        <v>78286.397517999998</v>
      </c>
    </row>
    <row r="596" spans="1:14" x14ac:dyDescent="0.25">
      <c r="A596" s="24" t="s">
        <v>724</v>
      </c>
      <c r="B596" s="25" t="s">
        <v>755</v>
      </c>
      <c r="C596" s="26" t="s">
        <v>725</v>
      </c>
      <c r="D596" s="27">
        <v>53040.04</v>
      </c>
      <c r="E596" s="28">
        <f>+D596-F596-G596</f>
        <v>53040.04</v>
      </c>
      <c r="F596" s="28"/>
      <c r="G596" s="27"/>
      <c r="H596" s="27">
        <v>12871.04</v>
      </c>
      <c r="I596" s="27">
        <v>3692.16</v>
      </c>
      <c r="J596" s="27"/>
      <c r="K596" s="27">
        <v>8322</v>
      </c>
      <c r="L596" s="27"/>
      <c r="M596" s="27"/>
      <c r="N596" s="29">
        <f>SUM(E596:M596)</f>
        <v>77925.240000000005</v>
      </c>
    </row>
    <row r="597" spans="1:14" x14ac:dyDescent="0.25">
      <c r="A597" s="24" t="s">
        <v>188</v>
      </c>
      <c r="B597" s="25" t="s">
        <v>757</v>
      </c>
      <c r="C597" s="26" t="s">
        <v>189</v>
      </c>
      <c r="D597" s="27">
        <v>52516.07</v>
      </c>
      <c r="E597" s="28">
        <f>+D597-F597-G597</f>
        <v>42550.559999999998</v>
      </c>
      <c r="F597" s="28"/>
      <c r="G597" s="27">
        <v>9965.51</v>
      </c>
      <c r="H597" s="27">
        <v>4358.72</v>
      </c>
      <c r="I597" s="27">
        <v>743.28</v>
      </c>
      <c r="J597" s="27">
        <v>200</v>
      </c>
      <c r="K597" s="27"/>
      <c r="L597" s="27"/>
      <c r="M597" s="27">
        <f>+$P$5*E597</f>
        <v>19781.755343999997</v>
      </c>
      <c r="N597" s="29">
        <f>SUM(E597:M597)</f>
        <v>77599.825343999997</v>
      </c>
    </row>
    <row r="598" spans="1:14" x14ac:dyDescent="0.25">
      <c r="A598" s="24" t="s">
        <v>626</v>
      </c>
      <c r="B598" s="25" t="s">
        <v>624</v>
      </c>
      <c r="C598" s="26" t="s">
        <v>627</v>
      </c>
      <c r="D598" s="27">
        <v>58262.52</v>
      </c>
      <c r="E598" s="28">
        <f>+D598-F598-G598</f>
        <v>58262.52</v>
      </c>
      <c r="F598" s="28"/>
      <c r="G598" s="27"/>
      <c r="H598" s="27">
        <v>5786.94</v>
      </c>
      <c r="I598" s="27">
        <v>4267.9399999999996</v>
      </c>
      <c r="J598" s="27"/>
      <c r="K598" s="27">
        <v>9141.34</v>
      </c>
      <c r="L598" s="27"/>
      <c r="M598" s="27"/>
      <c r="N598" s="29">
        <f>SUM(E598:M598)</f>
        <v>77458.739999999991</v>
      </c>
    </row>
    <row r="599" spans="1:14" x14ac:dyDescent="0.25">
      <c r="A599" s="24" t="s">
        <v>484</v>
      </c>
      <c r="B599" s="25" t="s">
        <v>764</v>
      </c>
      <c r="C599" s="26" t="s">
        <v>371</v>
      </c>
      <c r="D599" s="27">
        <v>57425.99</v>
      </c>
      <c r="E599" s="28">
        <f>+D599-F599-G599</f>
        <v>52671.199999999997</v>
      </c>
      <c r="F599" s="28">
        <v>2544.9499999999998</v>
      </c>
      <c r="G599" s="27">
        <v>2209.84</v>
      </c>
      <c r="H599" s="27">
        <v>6537.96</v>
      </c>
      <c r="I599" s="27">
        <v>4101.25</v>
      </c>
      <c r="J599" s="27">
        <v>338</v>
      </c>
      <c r="K599" s="27">
        <v>9044.81</v>
      </c>
      <c r="L599" s="27"/>
      <c r="M599" s="27"/>
      <c r="N599" s="29">
        <f>SUM(E599:M599)</f>
        <v>77448.00999999998</v>
      </c>
    </row>
    <row r="600" spans="1:14" x14ac:dyDescent="0.25">
      <c r="A600" s="24" t="s">
        <v>478</v>
      </c>
      <c r="B600" s="25" t="s">
        <v>757</v>
      </c>
      <c r="C600" s="26" t="s">
        <v>73</v>
      </c>
      <c r="D600" s="27">
        <v>58052.98</v>
      </c>
      <c r="E600" s="28">
        <f>+D600-F600-G600</f>
        <v>50670.05</v>
      </c>
      <c r="F600" s="28">
        <v>4375.92</v>
      </c>
      <c r="G600" s="27">
        <v>3007.01</v>
      </c>
      <c r="H600" s="27">
        <v>5266.58</v>
      </c>
      <c r="I600" s="27">
        <v>4209.99</v>
      </c>
      <c r="J600" s="27">
        <v>338</v>
      </c>
      <c r="K600" s="27">
        <v>9143.2000000000007</v>
      </c>
      <c r="L600" s="27"/>
      <c r="M600" s="27"/>
      <c r="N600" s="29">
        <f>SUM(E600:M600)</f>
        <v>77010.75</v>
      </c>
    </row>
    <row r="601" spans="1:14" x14ac:dyDescent="0.25">
      <c r="A601" s="24" t="s">
        <v>436</v>
      </c>
      <c r="B601" s="25" t="s">
        <v>762</v>
      </c>
      <c r="C601" s="26" t="s">
        <v>437</v>
      </c>
      <c r="D601" s="27">
        <v>56964.22</v>
      </c>
      <c r="E601" s="28">
        <f>+D601-F601-G601</f>
        <v>39464.870000000003</v>
      </c>
      <c r="F601" s="28">
        <v>16147.35</v>
      </c>
      <c r="G601" s="27">
        <v>1352</v>
      </c>
      <c r="H601" s="27">
        <v>6537.96</v>
      </c>
      <c r="I601" s="27">
        <v>4178.99</v>
      </c>
      <c r="J601" s="27">
        <v>247</v>
      </c>
      <c r="K601" s="27">
        <v>8972.36</v>
      </c>
      <c r="L601" s="27"/>
      <c r="M601" s="27"/>
      <c r="N601" s="29">
        <f>SUM(E601:M601)</f>
        <v>76900.53</v>
      </c>
    </row>
    <row r="602" spans="1:14" x14ac:dyDescent="0.25">
      <c r="A602" s="24" t="s">
        <v>47</v>
      </c>
      <c r="B602" s="25" t="s">
        <v>755</v>
      </c>
      <c r="C602" s="26" t="s">
        <v>48</v>
      </c>
      <c r="D602" s="27">
        <v>56424.639999999999</v>
      </c>
      <c r="E602" s="28">
        <f>+D602-F602-G602</f>
        <v>56424.639999999999</v>
      </c>
      <c r="F602" s="28"/>
      <c r="G602" s="27"/>
      <c r="H602" s="27">
        <v>6764.68</v>
      </c>
      <c r="I602" s="27">
        <v>4197.16</v>
      </c>
      <c r="J602" s="27"/>
      <c r="K602" s="27">
        <v>8853.1200000000008</v>
      </c>
      <c r="L602" s="27"/>
      <c r="M602" s="27"/>
      <c r="N602" s="29">
        <f>SUM(E602:M602)</f>
        <v>76239.599999999991</v>
      </c>
    </row>
    <row r="603" spans="1:14" x14ac:dyDescent="0.25">
      <c r="A603" s="24" t="s">
        <v>691</v>
      </c>
      <c r="B603" s="25" t="s">
        <v>759</v>
      </c>
      <c r="C603" s="26" t="s">
        <v>226</v>
      </c>
      <c r="D603" s="27">
        <v>21300</v>
      </c>
      <c r="E603" s="28">
        <f>+D603-F603-G603</f>
        <v>16500</v>
      </c>
      <c r="F603" s="28"/>
      <c r="G603" s="27">
        <v>4800</v>
      </c>
      <c r="H603" s="27">
        <v>15606</v>
      </c>
      <c r="I603" s="27">
        <v>1199.51</v>
      </c>
      <c r="J603" s="27"/>
      <c r="K603" s="27">
        <v>2839.9</v>
      </c>
      <c r="L603" s="27"/>
      <c r="M603" s="27"/>
      <c r="N603" s="29">
        <f>SUM(E603:M603)</f>
        <v>40945.410000000003</v>
      </c>
    </row>
    <row r="604" spans="1:14" x14ac:dyDescent="0.25">
      <c r="A604" s="24" t="s">
        <v>685</v>
      </c>
      <c r="B604" s="25" t="s">
        <v>759</v>
      </c>
      <c r="C604" s="26" t="s">
        <v>226</v>
      </c>
      <c r="D604" s="27">
        <v>18800.04</v>
      </c>
      <c r="E604" s="28">
        <f>+D604-F604-G604</f>
        <v>14000.04</v>
      </c>
      <c r="F604" s="28"/>
      <c r="G604" s="27">
        <v>4800</v>
      </c>
      <c r="H604" s="27">
        <v>15606</v>
      </c>
      <c r="I604" s="27">
        <v>1008.12</v>
      </c>
      <c r="J604" s="27"/>
      <c r="K604" s="27">
        <v>2447.64</v>
      </c>
      <c r="L604" s="27"/>
      <c r="M604" s="27"/>
      <c r="N604" s="29">
        <f>SUM(E604:M604)</f>
        <v>37861.800000000003</v>
      </c>
    </row>
    <row r="605" spans="1:14" x14ac:dyDescent="0.25">
      <c r="A605" s="24" t="s">
        <v>683</v>
      </c>
      <c r="B605" s="25" t="s">
        <v>759</v>
      </c>
      <c r="C605" s="26" t="s">
        <v>226</v>
      </c>
      <c r="D605" s="27">
        <v>18800.04</v>
      </c>
      <c r="E605" s="28">
        <f>+D605-F605-G605</f>
        <v>14000.04</v>
      </c>
      <c r="F605" s="28"/>
      <c r="G605" s="27">
        <v>4800</v>
      </c>
      <c r="H605" s="27">
        <v>12869.16</v>
      </c>
      <c r="I605" s="27">
        <v>1111.55</v>
      </c>
      <c r="J605" s="27"/>
      <c r="K605" s="27"/>
      <c r="L605" s="27"/>
      <c r="M605" s="27"/>
      <c r="N605" s="29">
        <f>SUM(E605:M605)</f>
        <v>32780.75</v>
      </c>
    </row>
    <row r="606" spans="1:14" x14ac:dyDescent="0.25">
      <c r="A606" s="24" t="s">
        <v>747</v>
      </c>
      <c r="B606" s="25" t="s">
        <v>759</v>
      </c>
      <c r="C606" s="26" t="s">
        <v>226</v>
      </c>
      <c r="D606" s="27">
        <v>21300</v>
      </c>
      <c r="E606" s="28">
        <f>+D606-F606-G606</f>
        <v>16500</v>
      </c>
      <c r="F606" s="28"/>
      <c r="G606" s="27">
        <v>4800</v>
      </c>
      <c r="H606" s="27"/>
      <c r="I606" s="27">
        <v>1629.48</v>
      </c>
      <c r="J606" s="27"/>
      <c r="K606" s="27">
        <v>2839.9</v>
      </c>
      <c r="L606" s="27"/>
      <c r="M606" s="27"/>
      <c r="N606" s="29">
        <f>SUM(E606:M606)</f>
        <v>25769.38</v>
      </c>
    </row>
    <row r="607" spans="1:14" x14ac:dyDescent="0.25">
      <c r="A607" s="24" t="s">
        <v>227</v>
      </c>
      <c r="B607" s="25" t="s">
        <v>759</v>
      </c>
      <c r="C607" s="26" t="s">
        <v>226</v>
      </c>
      <c r="D607" s="27">
        <v>21300</v>
      </c>
      <c r="E607" s="28">
        <f>+D607-F607-G607</f>
        <v>16500</v>
      </c>
      <c r="F607" s="28"/>
      <c r="G607" s="27">
        <v>4800</v>
      </c>
      <c r="H607" s="27"/>
      <c r="I607" s="27">
        <v>1594.08</v>
      </c>
      <c r="J607" s="27"/>
      <c r="K607" s="27">
        <v>2839.9</v>
      </c>
      <c r="L607" s="27"/>
      <c r="M607" s="27"/>
      <c r="N607" s="29">
        <f>SUM(E607:M607)</f>
        <v>25733.980000000003</v>
      </c>
    </row>
    <row r="608" spans="1:14" x14ac:dyDescent="0.25">
      <c r="A608" s="24" t="s">
        <v>625</v>
      </c>
      <c r="B608" s="25" t="s">
        <v>759</v>
      </c>
      <c r="C608" s="26" t="s">
        <v>226</v>
      </c>
      <c r="D608" s="27">
        <v>21300</v>
      </c>
      <c r="E608" s="28">
        <f>+D608-F608-G608</f>
        <v>16500</v>
      </c>
      <c r="F608" s="28"/>
      <c r="G608" s="27">
        <v>4800</v>
      </c>
      <c r="H608" s="27"/>
      <c r="I608" s="27">
        <v>1629.48</v>
      </c>
      <c r="J608" s="27"/>
      <c r="K608" s="27"/>
      <c r="L608" s="27"/>
      <c r="M608" s="27"/>
      <c r="N608" s="29">
        <f>SUM(E608:M608)</f>
        <v>22929.48</v>
      </c>
    </row>
    <row r="609" spans="1:14" x14ac:dyDescent="0.25">
      <c r="A609" s="24" t="s">
        <v>604</v>
      </c>
      <c r="B609" s="25" t="s">
        <v>759</v>
      </c>
      <c r="C609" s="26" t="s">
        <v>226</v>
      </c>
      <c r="D609" s="27">
        <v>18800.04</v>
      </c>
      <c r="E609" s="28">
        <f>+D609-F609-G609</f>
        <v>14000.04</v>
      </c>
      <c r="F609" s="28"/>
      <c r="G609" s="27">
        <v>4800</v>
      </c>
      <c r="H609" s="27"/>
      <c r="I609" s="27">
        <v>1438.2</v>
      </c>
      <c r="J609" s="27">
        <v>129</v>
      </c>
      <c r="K609" s="27">
        <v>2447.64</v>
      </c>
      <c r="L609" s="27"/>
      <c r="M609" s="27"/>
      <c r="N609" s="29">
        <f>SUM(E609:M609)</f>
        <v>22814.880000000001</v>
      </c>
    </row>
    <row r="610" spans="1:14" x14ac:dyDescent="0.25">
      <c r="A610" s="24" t="s">
        <v>684</v>
      </c>
      <c r="B610" s="25" t="s">
        <v>759</v>
      </c>
      <c r="C610" s="26" t="s">
        <v>226</v>
      </c>
      <c r="D610" s="27">
        <v>18800.04</v>
      </c>
      <c r="E610" s="28">
        <f>+D610-F610-G610</f>
        <v>14000.04</v>
      </c>
      <c r="F610" s="28"/>
      <c r="G610" s="27">
        <v>4800</v>
      </c>
      <c r="H610" s="27"/>
      <c r="I610" s="27">
        <v>1438.2</v>
      </c>
      <c r="J610" s="27"/>
      <c r="K610" s="27">
        <v>2447.64</v>
      </c>
      <c r="L610" s="27"/>
      <c r="M610" s="27"/>
      <c r="N610" s="29">
        <f>SUM(E610:M610)</f>
        <v>22685.88</v>
      </c>
    </row>
    <row r="611" spans="1:14" x14ac:dyDescent="0.25">
      <c r="A611" s="24" t="s">
        <v>225</v>
      </c>
      <c r="B611" s="25" t="s">
        <v>759</v>
      </c>
      <c r="C611" s="26" t="s">
        <v>226</v>
      </c>
      <c r="D611" s="27">
        <v>18800.04</v>
      </c>
      <c r="E611" s="28">
        <f>+D611-F611-G611</f>
        <v>14000.04</v>
      </c>
      <c r="F611" s="28"/>
      <c r="G611" s="27">
        <v>4800</v>
      </c>
      <c r="H611" s="27"/>
      <c r="I611" s="27">
        <v>1402.92</v>
      </c>
      <c r="J611" s="27"/>
      <c r="K611" s="27">
        <v>2447.64</v>
      </c>
      <c r="L611" s="27"/>
      <c r="M611" s="27"/>
      <c r="N611" s="29">
        <f>SUM(E611:M611)</f>
        <v>22650.6</v>
      </c>
    </row>
    <row r="612" spans="1:14" ht="15.75" thickBot="1" x14ac:dyDescent="0.3">
      <c r="A612" s="30" t="s">
        <v>648</v>
      </c>
      <c r="B612" s="31" t="s">
        <v>759</v>
      </c>
      <c r="C612" s="32" t="s">
        <v>226</v>
      </c>
      <c r="D612" s="33">
        <v>20179.759999999998</v>
      </c>
      <c r="E612" s="34">
        <f>+D612-F612-G612</f>
        <v>15779.759999999998</v>
      </c>
      <c r="F612" s="34"/>
      <c r="G612" s="33">
        <v>4400</v>
      </c>
      <c r="H612" s="33"/>
      <c r="I612" s="33">
        <v>1543.78</v>
      </c>
      <c r="J612" s="33"/>
      <c r="K612" s="33"/>
      <c r="L612" s="33"/>
      <c r="M612" s="35"/>
      <c r="N612" s="36">
        <f>SUM(E612:M612)</f>
        <v>21723.539999999997</v>
      </c>
    </row>
    <row r="613" spans="1:14" x14ac:dyDescent="0.25">
      <c r="A613" s="9"/>
      <c r="B613" s="9"/>
      <c r="C613" s="9"/>
      <c r="D613" s="10"/>
      <c r="E613" s="11"/>
      <c r="F613" s="11"/>
      <c r="G613" s="10"/>
      <c r="H613" s="10"/>
      <c r="I613" s="10"/>
      <c r="J613" s="10"/>
      <c r="K613" s="10"/>
      <c r="L613" s="10"/>
      <c r="M613" s="15"/>
      <c r="N613" s="11"/>
    </row>
    <row r="614" spans="1:14" x14ac:dyDescent="0.25">
      <c r="A614" s="9" t="s">
        <v>767</v>
      </c>
      <c r="B614" s="9"/>
      <c r="C614" s="9"/>
      <c r="D614" s="10">
        <f>SUBTOTAL(9,D6:D612)</f>
        <v>58422242.959999949</v>
      </c>
      <c r="E614" s="11">
        <f t="shared" ref="E614:N614" si="0">SUBTOTAL(9,E6:E612)</f>
        <v>47560773.61999999</v>
      </c>
      <c r="F614" s="11">
        <f t="shared" si="0"/>
        <v>5664720.7399999956</v>
      </c>
      <c r="G614" s="10">
        <f t="shared" si="0"/>
        <v>5196748.5999999931</v>
      </c>
      <c r="H614" s="10">
        <f t="shared" si="0"/>
        <v>6657045.5700000171</v>
      </c>
      <c r="I614" s="10">
        <f t="shared" si="0"/>
        <v>1706581.1599999992</v>
      </c>
      <c r="J614" s="10">
        <f t="shared" si="0"/>
        <v>504469.85000000009</v>
      </c>
      <c r="K614" s="10">
        <f t="shared" si="0"/>
        <v>2451212.649999999</v>
      </c>
      <c r="L614" s="10">
        <f t="shared" si="0"/>
        <v>7961690.3141720034</v>
      </c>
      <c r="M614" s="15">
        <f t="shared" si="0"/>
        <v>7290310.8051389894</v>
      </c>
      <c r="N614" s="11">
        <f t="shared" si="0"/>
        <v>84993553.309310928</v>
      </c>
    </row>
    <row r="615" spans="1:14" x14ac:dyDescent="0.25">
      <c r="M615" s="14"/>
    </row>
    <row r="616" spans="1:14" ht="15.75" thickBot="1" x14ac:dyDescent="0.3">
      <c r="A616" s="1" t="s">
        <v>766</v>
      </c>
      <c r="D616" s="12">
        <f>SUM(D6:D613)</f>
        <v>58422242.959999949</v>
      </c>
      <c r="E616" s="12">
        <f t="shared" ref="E616:N616" si="1">SUM(E6:E613)</f>
        <v>47560773.61999999</v>
      </c>
      <c r="F616" s="12">
        <f t="shared" si="1"/>
        <v>5664720.7399999956</v>
      </c>
      <c r="G616" s="12">
        <f t="shared" si="1"/>
        <v>5196748.5999999931</v>
      </c>
      <c r="H616" s="12">
        <f t="shared" si="1"/>
        <v>6657045.5700000171</v>
      </c>
      <c r="I616" s="12">
        <f t="shared" si="1"/>
        <v>1706581.1599999992</v>
      </c>
      <c r="J616" s="12">
        <f t="shared" si="1"/>
        <v>504469.85000000009</v>
      </c>
      <c r="K616" s="12">
        <f t="shared" si="1"/>
        <v>2451212.649999999</v>
      </c>
      <c r="L616" s="12">
        <f t="shared" si="1"/>
        <v>7961690.3141720034</v>
      </c>
      <c r="M616" s="13">
        <f t="shared" si="1"/>
        <v>7290310.8051389894</v>
      </c>
      <c r="N616" s="12">
        <f t="shared" si="1"/>
        <v>84993553.309310928</v>
      </c>
    </row>
    <row r="617" spans="1:14" ht="15.75" thickTop="1" x14ac:dyDescent="0.25"/>
  </sheetData>
  <sheetProtection formatCells="0" formatColumns="0" formatRows="0" insertColumns="0" insertRows="0" insertHyperlinks="0" selectLockedCells="1" sort="0" autoFilter="0" pivotTables="0"/>
  <autoFilter ref="A5:N612"/>
  <sortState ref="A6:O612">
    <sortCondition descending="1" ref="N6:N612"/>
  </sortState>
  <printOptions horizontalCentered="1"/>
  <pageMargins left="0" right="0" top="0.25" bottom="0.2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City of Peoria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Schoonover</dc:creator>
  <cp:lastModifiedBy>Shaun Schoonover</cp:lastModifiedBy>
  <cp:lastPrinted>2017-10-06T14:04:34Z</cp:lastPrinted>
  <dcterms:created xsi:type="dcterms:W3CDTF">2017-09-08T18:53:29Z</dcterms:created>
  <dcterms:modified xsi:type="dcterms:W3CDTF">2017-10-26T15:06:14Z</dcterms:modified>
</cp:coreProperties>
</file>