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ason.COP\Desktop\"/>
    </mc:Choice>
  </mc:AlternateContent>
  <xr:revisionPtr revIDLastSave="0" documentId="8_{8A920BD3-028A-40E7-9E82-D4F53F46D4A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_1_Employees_Query" sheetId="1" r:id="rId1"/>
  </sheets>
  <definedNames>
    <definedName name="_1_Employees_Query">_1_Employees_Query!$A$4:$K$614</definedName>
    <definedName name="_xlnm._FilterDatabase" localSheetId="0" hidden="1">_1_Employees_Query!$A$4:$N$600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14" i="1" l="1"/>
  <c r="J614" i="1"/>
  <c r="I614" i="1"/>
  <c r="H614" i="1"/>
  <c r="G614" i="1"/>
  <c r="F614" i="1"/>
  <c r="D614" i="1"/>
  <c r="K612" i="1"/>
  <c r="J612" i="1"/>
  <c r="I612" i="1"/>
  <c r="H612" i="1"/>
  <c r="G612" i="1"/>
  <c r="F612" i="1"/>
  <c r="D612" i="1"/>
  <c r="R451" i="1" l="1"/>
  <c r="R152" i="1"/>
  <c r="R52" i="1"/>
  <c r="E607" i="1" l="1"/>
  <c r="N607" i="1" s="1"/>
  <c r="E603" i="1"/>
  <c r="N603" i="1" s="1"/>
  <c r="E606" i="1"/>
  <c r="N606" i="1" s="1"/>
  <c r="E602" i="1"/>
  <c r="N602" i="1" s="1"/>
  <c r="E601" i="1"/>
  <c r="N601" i="1" s="1"/>
  <c r="E604" i="1"/>
  <c r="N604" i="1" s="1"/>
  <c r="E610" i="1"/>
  <c r="N610" i="1" s="1"/>
  <c r="E605" i="1"/>
  <c r="N605" i="1" s="1"/>
  <c r="E609" i="1"/>
  <c r="N609" i="1" s="1"/>
  <c r="E608" i="1"/>
  <c r="N608" i="1" s="1"/>
  <c r="E550" i="1"/>
  <c r="N550" i="1" s="1"/>
  <c r="E594" i="1"/>
  <c r="N594" i="1" s="1"/>
  <c r="E512" i="1"/>
  <c r="N512" i="1" s="1"/>
  <c r="E495" i="1"/>
  <c r="N495" i="1" s="1"/>
  <c r="E334" i="1"/>
  <c r="N334" i="1" s="1"/>
  <c r="E571" i="1"/>
  <c r="N571" i="1" s="1"/>
  <c r="E555" i="1"/>
  <c r="N555" i="1" s="1"/>
  <c r="E592" i="1"/>
  <c r="N592" i="1" s="1"/>
  <c r="E499" i="1"/>
  <c r="N499" i="1" s="1"/>
  <c r="E426" i="1"/>
  <c r="N426" i="1" s="1"/>
  <c r="E485" i="1"/>
  <c r="N485" i="1" s="1"/>
  <c r="E258" i="1"/>
  <c r="N258" i="1" s="1"/>
  <c r="E5" i="1"/>
  <c r="E585" i="1"/>
  <c r="N585" i="1" s="1"/>
  <c r="E498" i="1"/>
  <c r="N498" i="1" s="1"/>
  <c r="E244" i="1"/>
  <c r="N244" i="1" s="1"/>
  <c r="E52" i="1"/>
  <c r="E570" i="1"/>
  <c r="N570" i="1" s="1"/>
  <c r="E531" i="1"/>
  <c r="N531" i="1" s="1"/>
  <c r="E492" i="1"/>
  <c r="N492" i="1" s="1"/>
  <c r="E346" i="1"/>
  <c r="N346" i="1" s="1"/>
  <c r="E224" i="1"/>
  <c r="N224" i="1" s="1"/>
  <c r="E464" i="1"/>
  <c r="N464" i="1" s="1"/>
  <c r="E599" i="1"/>
  <c r="N599" i="1" s="1"/>
  <c r="E501" i="1"/>
  <c r="N501" i="1" s="1"/>
  <c r="E525" i="1"/>
  <c r="N525" i="1" s="1"/>
  <c r="E436" i="1"/>
  <c r="N436" i="1" s="1"/>
  <c r="E451" i="1"/>
  <c r="E453" i="1"/>
  <c r="N453" i="1" s="1"/>
  <c r="E381" i="1"/>
  <c r="N381" i="1" s="1"/>
  <c r="E369" i="1"/>
  <c r="N369" i="1" s="1"/>
  <c r="E342" i="1"/>
  <c r="N342" i="1" s="1"/>
  <c r="E335" i="1"/>
  <c r="N335" i="1" s="1"/>
  <c r="E318" i="1"/>
  <c r="N318" i="1" s="1"/>
  <c r="E190" i="1"/>
  <c r="N190" i="1" s="1"/>
  <c r="E569" i="1"/>
  <c r="N569" i="1" s="1"/>
  <c r="E584" i="1"/>
  <c r="N584" i="1" s="1"/>
  <c r="E537" i="1"/>
  <c r="N537" i="1" s="1"/>
  <c r="E460" i="1"/>
  <c r="N460" i="1" s="1"/>
  <c r="E233" i="1"/>
  <c r="N233" i="1" s="1"/>
  <c r="E554" i="1"/>
  <c r="N554" i="1" s="1"/>
  <c r="E590" i="1"/>
  <c r="N590" i="1" s="1"/>
  <c r="E407" i="1"/>
  <c r="N407" i="1" s="1"/>
  <c r="E290" i="1"/>
  <c r="N290" i="1" s="1"/>
  <c r="E152" i="1"/>
  <c r="E600" i="1"/>
  <c r="N600" i="1" s="1"/>
  <c r="E434" i="1"/>
  <c r="N434" i="1" s="1"/>
  <c r="E557" i="1"/>
  <c r="N557" i="1" s="1"/>
  <c r="E544" i="1"/>
  <c r="N544" i="1" s="1"/>
  <c r="E530" i="1"/>
  <c r="N530" i="1" s="1"/>
  <c r="E225" i="1"/>
  <c r="N225" i="1" s="1"/>
  <c r="E572" i="1"/>
  <c r="N572" i="1" s="1"/>
  <c r="E566" i="1"/>
  <c r="N566" i="1" s="1"/>
  <c r="E596" i="1"/>
  <c r="N596" i="1" s="1"/>
  <c r="E568" i="1"/>
  <c r="N568" i="1" s="1"/>
  <c r="E519" i="1"/>
  <c r="N519" i="1" s="1"/>
  <c r="E551" i="1"/>
  <c r="N551" i="1" s="1"/>
  <c r="E518" i="1"/>
  <c r="N518" i="1" s="1"/>
  <c r="E511" i="1"/>
  <c r="N511" i="1" s="1"/>
  <c r="E486" i="1"/>
  <c r="N486" i="1" s="1"/>
  <c r="E476" i="1"/>
  <c r="N476" i="1" s="1"/>
  <c r="E456" i="1"/>
  <c r="N456" i="1" s="1"/>
  <c r="E478" i="1"/>
  <c r="N478" i="1" s="1"/>
  <c r="E435" i="1"/>
  <c r="N435" i="1" s="1"/>
  <c r="E487" i="1"/>
  <c r="N487" i="1" s="1"/>
  <c r="E415" i="1"/>
  <c r="N415" i="1" s="1"/>
  <c r="E374" i="1"/>
  <c r="N374" i="1" s="1"/>
  <c r="E373" i="1"/>
  <c r="N373" i="1" s="1"/>
  <c r="E377" i="1"/>
  <c r="N377" i="1" s="1"/>
  <c r="E338" i="1"/>
  <c r="N338" i="1" s="1"/>
  <c r="E359" i="1"/>
  <c r="N359" i="1" s="1"/>
  <c r="E315" i="1"/>
  <c r="N315" i="1" s="1"/>
  <c r="E193" i="1"/>
  <c r="N193" i="1" s="1"/>
  <c r="E144" i="1"/>
  <c r="E33" i="1"/>
  <c r="E455" i="1"/>
  <c r="N455" i="1" s="1"/>
  <c r="E329" i="1"/>
  <c r="N329" i="1" s="1"/>
  <c r="E296" i="1"/>
  <c r="N296" i="1" s="1"/>
  <c r="E287" i="1"/>
  <c r="N287" i="1" s="1"/>
  <c r="E179" i="1"/>
  <c r="N179" i="1" s="1"/>
  <c r="E563" i="1"/>
  <c r="N563" i="1" s="1"/>
  <c r="E581" i="1"/>
  <c r="N581" i="1" s="1"/>
  <c r="E423" i="1"/>
  <c r="N423" i="1" s="1"/>
  <c r="E310" i="1"/>
  <c r="N310" i="1" s="1"/>
  <c r="E458" i="1"/>
  <c r="N458" i="1" s="1"/>
  <c r="E440" i="1"/>
  <c r="N440" i="1" s="1"/>
  <c r="E539" i="1"/>
  <c r="N539" i="1" s="1"/>
  <c r="E413" i="1"/>
  <c r="E32" i="1"/>
  <c r="L32" i="1" s="1"/>
  <c r="E42" i="1"/>
  <c r="Q42" i="1" s="1"/>
  <c r="E15" i="1"/>
  <c r="E22" i="1"/>
  <c r="E10" i="1"/>
  <c r="L10" i="1" s="1"/>
  <c r="E6" i="1"/>
  <c r="Q6" i="1" s="1"/>
  <c r="E588" i="1"/>
  <c r="L588" i="1" s="1"/>
  <c r="E595" i="1"/>
  <c r="N595" i="1" s="1"/>
  <c r="E540" i="1"/>
  <c r="E556" i="1"/>
  <c r="N556" i="1" s="1"/>
  <c r="E529" i="1"/>
  <c r="L529" i="1" s="1"/>
  <c r="E542" i="1"/>
  <c r="N542" i="1" s="1"/>
  <c r="E583" i="1"/>
  <c r="N583" i="1" s="1"/>
  <c r="E578" i="1"/>
  <c r="N578" i="1" s="1"/>
  <c r="E564" i="1"/>
  <c r="E535" i="1"/>
  <c r="N535" i="1" s="1"/>
  <c r="E546" i="1"/>
  <c r="L546" i="1" s="1"/>
  <c r="E404" i="1"/>
  <c r="L404" i="1" s="1"/>
  <c r="E409" i="1"/>
  <c r="L409" i="1" s="1"/>
  <c r="E475" i="1"/>
  <c r="E473" i="1"/>
  <c r="N473" i="1" s="1"/>
  <c r="E449" i="1"/>
  <c r="E414" i="1"/>
  <c r="L414" i="1" s="1"/>
  <c r="E412" i="1"/>
  <c r="E376" i="1"/>
  <c r="L376" i="1" s="1"/>
  <c r="E419" i="1"/>
  <c r="E365" i="1"/>
  <c r="L365" i="1" s="1"/>
  <c r="E402" i="1"/>
  <c r="E396" i="1"/>
  <c r="E383" i="1"/>
  <c r="E360" i="1"/>
  <c r="L360" i="1" s="1"/>
  <c r="E363" i="1"/>
  <c r="E347" i="1"/>
  <c r="E375" i="1"/>
  <c r="E350" i="1"/>
  <c r="L350" i="1" s="1"/>
  <c r="E348" i="1"/>
  <c r="E343" i="1"/>
  <c r="E366" i="1"/>
  <c r="E379" i="1"/>
  <c r="L379" i="1" s="1"/>
  <c r="E371" i="1"/>
  <c r="E391" i="1"/>
  <c r="E370" i="1"/>
  <c r="E367" i="1"/>
  <c r="L367" i="1" s="1"/>
  <c r="E368" i="1"/>
  <c r="E355" i="1"/>
  <c r="E339" i="1"/>
  <c r="E445" i="1"/>
  <c r="L445" i="1" s="1"/>
  <c r="E353" i="1"/>
  <c r="E400" i="1"/>
  <c r="N400" i="1" s="1"/>
  <c r="E326" i="1"/>
  <c r="E352" i="1"/>
  <c r="L352" i="1" s="1"/>
  <c r="E340" i="1"/>
  <c r="L340" i="1" s="1"/>
  <c r="E328" i="1"/>
  <c r="E301" i="1"/>
  <c r="E332" i="1"/>
  <c r="L332" i="1" s="1"/>
  <c r="E275" i="1"/>
  <c r="L275" i="1" s="1"/>
  <c r="E277" i="1"/>
  <c r="E222" i="1"/>
  <c r="E251" i="1"/>
  <c r="L251" i="1" s="1"/>
  <c r="E223" i="1"/>
  <c r="L223" i="1" s="1"/>
  <c r="E291" i="1"/>
  <c r="E262" i="1"/>
  <c r="E263" i="1"/>
  <c r="L263" i="1" s="1"/>
  <c r="E218" i="1"/>
  <c r="L218" i="1" s="1"/>
  <c r="E305" i="1"/>
  <c r="E257" i="1"/>
  <c r="E239" i="1"/>
  <c r="L239" i="1" s="1"/>
  <c r="E215" i="1"/>
  <c r="L215" i="1" s="1"/>
  <c r="E260" i="1"/>
  <c r="E292" i="1"/>
  <c r="E208" i="1"/>
  <c r="L208" i="1" s="1"/>
  <c r="E194" i="1"/>
  <c r="L194" i="1" s="1"/>
  <c r="E219" i="1"/>
  <c r="E205" i="1"/>
  <c r="E217" i="1"/>
  <c r="L217" i="1" s="1"/>
  <c r="E216" i="1"/>
  <c r="L216" i="1" s="1"/>
  <c r="E252" i="1"/>
  <c r="E214" i="1"/>
  <c r="E203" i="1"/>
  <c r="L203" i="1" s="1"/>
  <c r="E189" i="1"/>
  <c r="L189" i="1" s="1"/>
  <c r="E212" i="1"/>
  <c r="E385" i="1"/>
  <c r="E184" i="1"/>
  <c r="L184" i="1" s="1"/>
  <c r="E182" i="1"/>
  <c r="L182" i="1" s="1"/>
  <c r="E231" i="1"/>
  <c r="E181" i="1"/>
  <c r="E176" i="1"/>
  <c r="L176" i="1" s="1"/>
  <c r="E174" i="1"/>
  <c r="L174" i="1" s="1"/>
  <c r="E185" i="1"/>
  <c r="E168" i="1"/>
  <c r="E156" i="1"/>
  <c r="L156" i="1" s="1"/>
  <c r="E163" i="1"/>
  <c r="L163" i="1" s="1"/>
  <c r="E321" i="1"/>
  <c r="N321" i="1" s="1"/>
  <c r="E161" i="1"/>
  <c r="E230" i="1"/>
  <c r="L230" i="1" s="1"/>
  <c r="E173" i="1"/>
  <c r="L173" i="1" s="1"/>
  <c r="N173" i="1" s="1"/>
  <c r="E259" i="1"/>
  <c r="L259" i="1" s="1"/>
  <c r="E198" i="1"/>
  <c r="E220" i="1"/>
  <c r="L220" i="1" s="1"/>
  <c r="E162" i="1"/>
  <c r="E165" i="1"/>
  <c r="L165" i="1" s="1"/>
  <c r="E211" i="1"/>
  <c r="E160" i="1"/>
  <c r="L160" i="1" s="1"/>
  <c r="E141" i="1"/>
  <c r="E199" i="1"/>
  <c r="L199" i="1" s="1"/>
  <c r="E154" i="1"/>
  <c r="E153" i="1"/>
  <c r="L153" i="1" s="1"/>
  <c r="E206" i="1"/>
  <c r="E133" i="1"/>
  <c r="L133" i="1" s="1"/>
  <c r="E145" i="1"/>
  <c r="E227" i="1"/>
  <c r="L227" i="1" s="1"/>
  <c r="E242" i="1"/>
  <c r="E192" i="1"/>
  <c r="L192" i="1" s="1"/>
  <c r="E138" i="1"/>
  <c r="E134" i="1"/>
  <c r="L134" i="1" s="1"/>
  <c r="E132" i="1"/>
  <c r="E119" i="1"/>
  <c r="L119" i="1" s="1"/>
  <c r="N119" i="1" s="1"/>
  <c r="E128" i="1"/>
  <c r="E148" i="1"/>
  <c r="L148" i="1" s="1"/>
  <c r="E147" i="1"/>
  <c r="E116" i="1"/>
  <c r="L116" i="1" s="1"/>
  <c r="E115" i="1"/>
  <c r="E113" i="1"/>
  <c r="L113" i="1" s="1"/>
  <c r="E210" i="1"/>
  <c r="E159" i="1"/>
  <c r="L159" i="1" s="1"/>
  <c r="E139" i="1"/>
  <c r="E91" i="1"/>
  <c r="L91" i="1" s="1"/>
  <c r="E122" i="1"/>
  <c r="E96" i="1"/>
  <c r="L96" i="1" s="1"/>
  <c r="E246" i="1"/>
  <c r="E183" i="1"/>
  <c r="L183" i="1" s="1"/>
  <c r="E105" i="1"/>
  <c r="E103" i="1"/>
  <c r="L103" i="1" s="1"/>
  <c r="E149" i="1"/>
  <c r="E99" i="1"/>
  <c r="L99" i="1" s="1"/>
  <c r="E98" i="1"/>
  <c r="E104" i="1"/>
  <c r="L104" i="1" s="1"/>
  <c r="E131" i="1"/>
  <c r="E92" i="1"/>
  <c r="L92" i="1" s="1"/>
  <c r="E90" i="1"/>
  <c r="E125" i="1"/>
  <c r="L125" i="1" s="1"/>
  <c r="E84" i="1"/>
  <c r="E151" i="1"/>
  <c r="L151" i="1" s="1"/>
  <c r="E65" i="1"/>
  <c r="E64" i="1"/>
  <c r="L64" i="1" s="1"/>
  <c r="E74" i="1"/>
  <c r="E111" i="1"/>
  <c r="L111" i="1" s="1"/>
  <c r="E57" i="1"/>
  <c r="L57" i="1" s="1"/>
  <c r="E62" i="1"/>
  <c r="L62" i="1" s="1"/>
  <c r="E75" i="1"/>
  <c r="E68" i="1"/>
  <c r="L68" i="1" s="1"/>
  <c r="E58" i="1"/>
  <c r="E73" i="1"/>
  <c r="L73" i="1" s="1"/>
  <c r="E83" i="1"/>
  <c r="E71" i="1"/>
  <c r="L71" i="1" s="1"/>
  <c r="E70" i="1"/>
  <c r="E56" i="1"/>
  <c r="L56" i="1" s="1"/>
  <c r="E43" i="1"/>
  <c r="E50" i="1"/>
  <c r="L50" i="1" s="1"/>
  <c r="E93" i="1"/>
  <c r="E60" i="1"/>
  <c r="L60" i="1" s="1"/>
  <c r="E55" i="1"/>
  <c r="E53" i="1"/>
  <c r="L53" i="1" s="1"/>
  <c r="E61" i="1"/>
  <c r="E45" i="1"/>
  <c r="L45" i="1" s="1"/>
  <c r="E30" i="1"/>
  <c r="E78" i="1"/>
  <c r="L78" i="1" s="1"/>
  <c r="E35" i="1"/>
  <c r="E54" i="1"/>
  <c r="L54" i="1" s="1"/>
  <c r="E41" i="1"/>
  <c r="E48" i="1"/>
  <c r="L48" i="1" s="1"/>
  <c r="E51" i="1"/>
  <c r="E46" i="1"/>
  <c r="L46" i="1" s="1"/>
  <c r="E34" i="1"/>
  <c r="E49" i="1"/>
  <c r="L49" i="1" s="1"/>
  <c r="E27" i="1"/>
  <c r="Q27" i="1" s="1"/>
  <c r="E44" i="1"/>
  <c r="L44" i="1" s="1"/>
  <c r="E31" i="1"/>
  <c r="E38" i="1"/>
  <c r="L38" i="1" s="1"/>
  <c r="E21" i="1"/>
  <c r="E19" i="1"/>
  <c r="E25" i="1"/>
  <c r="E20" i="1"/>
  <c r="L20" i="1" s="1"/>
  <c r="E40" i="1"/>
  <c r="E13" i="1"/>
  <c r="Q13" i="1" s="1"/>
  <c r="E12" i="1"/>
  <c r="E8" i="1"/>
  <c r="L8" i="1" s="1"/>
  <c r="E482" i="1"/>
  <c r="E479" i="1"/>
  <c r="L479" i="1" s="1"/>
  <c r="N479" i="1" s="1"/>
  <c r="E169" i="1"/>
  <c r="E127" i="1"/>
  <c r="L127" i="1" s="1"/>
  <c r="E67" i="1"/>
  <c r="E82" i="1"/>
  <c r="L82" i="1" s="1"/>
  <c r="E87" i="1"/>
  <c r="E66" i="1"/>
  <c r="L66" i="1" s="1"/>
  <c r="E72" i="1"/>
  <c r="Q72" i="1" s="1"/>
  <c r="E24" i="1"/>
  <c r="L24" i="1" s="1"/>
  <c r="E382" i="1"/>
  <c r="E81" i="1"/>
  <c r="L81" i="1" s="1"/>
  <c r="E405" i="1"/>
  <c r="E14" i="1"/>
  <c r="L14" i="1" s="1"/>
  <c r="E447" i="1"/>
  <c r="E429" i="1"/>
  <c r="L429" i="1" s="1"/>
  <c r="E433" i="1"/>
  <c r="E446" i="1"/>
  <c r="L446" i="1" s="1"/>
  <c r="E441" i="1"/>
  <c r="E427" i="1"/>
  <c r="L427" i="1" s="1"/>
  <c r="E461" i="1"/>
  <c r="E431" i="1"/>
  <c r="L431" i="1" s="1"/>
  <c r="E380" i="1"/>
  <c r="E394" i="1"/>
  <c r="L394" i="1" s="1"/>
  <c r="E372" i="1"/>
  <c r="L372" i="1" s="1"/>
  <c r="E361" i="1"/>
  <c r="L361" i="1" s="1"/>
  <c r="E425" i="1"/>
  <c r="N425" i="1" s="1"/>
  <c r="E358" i="1"/>
  <c r="L358" i="1" s="1"/>
  <c r="E47" i="1"/>
  <c r="L47" i="1" s="1"/>
  <c r="E37" i="1"/>
  <c r="L37" i="1" s="1"/>
  <c r="E29" i="1"/>
  <c r="E16" i="1"/>
  <c r="L16" i="1" s="1"/>
  <c r="E430" i="1"/>
  <c r="L430" i="1" s="1"/>
  <c r="E587" i="1"/>
  <c r="E582" i="1"/>
  <c r="E577" i="1"/>
  <c r="E573" i="1"/>
  <c r="M573" i="1" s="1"/>
  <c r="E574" i="1"/>
  <c r="E565" i="1"/>
  <c r="M565" i="1" s="1"/>
  <c r="E534" i="1"/>
  <c r="E533" i="1"/>
  <c r="N533" i="1" s="1"/>
  <c r="E509" i="1"/>
  <c r="E354" i="1"/>
  <c r="E341" i="1"/>
  <c r="E362" i="1"/>
  <c r="E351" i="1"/>
  <c r="M351" i="1" s="1"/>
  <c r="E454" i="1"/>
  <c r="N454" i="1" s="1"/>
  <c r="E345" i="1"/>
  <c r="E324" i="1"/>
  <c r="E325" i="1"/>
  <c r="M325" i="1" s="1"/>
  <c r="E323" i="1"/>
  <c r="E336" i="1"/>
  <c r="E327" i="1"/>
  <c r="E312" i="1"/>
  <c r="M312" i="1" s="1"/>
  <c r="E307" i="1"/>
  <c r="E300" i="1"/>
  <c r="E299" i="1"/>
  <c r="E316" i="1"/>
  <c r="M316" i="1" s="1"/>
  <c r="E304" i="1"/>
  <c r="M304" i="1" s="1"/>
  <c r="E294" i="1"/>
  <c r="E286" i="1"/>
  <c r="E309" i="1"/>
  <c r="M309" i="1" s="1"/>
  <c r="E337" i="1"/>
  <c r="M337" i="1" s="1"/>
  <c r="E320" i="1"/>
  <c r="E270" i="1"/>
  <c r="E279" i="1"/>
  <c r="M279" i="1" s="1"/>
  <c r="E284" i="1"/>
  <c r="E302" i="1"/>
  <c r="E267" i="1"/>
  <c r="E261" i="1"/>
  <c r="M261" i="1" s="1"/>
  <c r="E249" i="1"/>
  <c r="M249" i="1" s="1"/>
  <c r="E238" i="1"/>
  <c r="E209" i="1"/>
  <c r="E268" i="1"/>
  <c r="M268" i="1" s="1"/>
  <c r="E201" i="1"/>
  <c r="E229" i="1"/>
  <c r="E202" i="1"/>
  <c r="E204" i="1"/>
  <c r="M204" i="1" s="1"/>
  <c r="E197" i="1"/>
  <c r="M197" i="1" s="1"/>
  <c r="E177" i="1"/>
  <c r="E187" i="1"/>
  <c r="E191" i="1"/>
  <c r="M191" i="1" s="1"/>
  <c r="E172" i="1"/>
  <c r="E178" i="1"/>
  <c r="E157" i="1"/>
  <c r="E124" i="1"/>
  <c r="M124" i="1" s="1"/>
  <c r="E120" i="1"/>
  <c r="E186" i="1"/>
  <c r="E135" i="1"/>
  <c r="E106" i="1"/>
  <c r="M106" i="1" s="1"/>
  <c r="E188" i="1"/>
  <c r="E110" i="1"/>
  <c r="E94" i="1"/>
  <c r="E109" i="1"/>
  <c r="M109" i="1" s="1"/>
  <c r="E77" i="1"/>
  <c r="M77" i="1" s="1"/>
  <c r="E114" i="1"/>
  <c r="E59" i="1"/>
  <c r="E36" i="1"/>
  <c r="M36" i="1" s="1"/>
  <c r="E39" i="1"/>
  <c r="E26" i="1"/>
  <c r="E18" i="1"/>
  <c r="E28" i="1"/>
  <c r="M28" i="1" s="1"/>
  <c r="E17" i="1"/>
  <c r="M17" i="1" s="1"/>
  <c r="E23" i="1"/>
  <c r="E9" i="1"/>
  <c r="E11" i="1"/>
  <c r="M11" i="1" s="1"/>
  <c r="E545" i="1"/>
  <c r="M545" i="1" s="1"/>
  <c r="E558" i="1"/>
  <c r="E559" i="1"/>
  <c r="E547" i="1"/>
  <c r="E597" i="1"/>
  <c r="M597" i="1" s="1"/>
  <c r="E488" i="1"/>
  <c r="E548" i="1"/>
  <c r="E470" i="1"/>
  <c r="E467" i="1"/>
  <c r="M467" i="1" s="1"/>
  <c r="E466" i="1"/>
  <c r="M466" i="1" s="1"/>
  <c r="E493" i="1"/>
  <c r="E437" i="1"/>
  <c r="E424" i="1"/>
  <c r="M424" i="1" s="1"/>
  <c r="E552" i="1"/>
  <c r="N552" i="1" s="1"/>
  <c r="E452" i="1"/>
  <c r="M452" i="1" s="1"/>
  <c r="E463" i="1"/>
  <c r="E477" i="1"/>
  <c r="M477" i="1" s="1"/>
  <c r="E388" i="1"/>
  <c r="E386" i="1"/>
  <c r="M386" i="1" s="1"/>
  <c r="E418" i="1"/>
  <c r="E428" i="1"/>
  <c r="M428" i="1" s="1"/>
  <c r="E390" i="1"/>
  <c r="E416" i="1"/>
  <c r="M416" i="1" s="1"/>
  <c r="E395" i="1"/>
  <c r="E417" i="1"/>
  <c r="M417" i="1" s="1"/>
  <c r="E387" i="1"/>
  <c r="E399" i="1"/>
  <c r="M399" i="1" s="1"/>
  <c r="E457" i="1"/>
  <c r="E357" i="1"/>
  <c r="M357" i="1" s="1"/>
  <c r="E397" i="1"/>
  <c r="E344" i="1"/>
  <c r="M344" i="1" s="1"/>
  <c r="E356" i="1"/>
  <c r="E314" i="1"/>
  <c r="M314" i="1" s="1"/>
  <c r="E303" i="1"/>
  <c r="E293" i="1"/>
  <c r="M293" i="1" s="1"/>
  <c r="E297" i="1"/>
  <c r="E317" i="1"/>
  <c r="M317" i="1" s="1"/>
  <c r="E295" i="1"/>
  <c r="M295" i="1" s="1"/>
  <c r="E288" i="1"/>
  <c r="M288" i="1" s="1"/>
  <c r="E276" i="1"/>
  <c r="E269" i="1"/>
  <c r="M269" i="1" s="1"/>
  <c r="E274" i="1"/>
  <c r="E265" i="1"/>
  <c r="M265" i="1" s="1"/>
  <c r="E264" i="1"/>
  <c r="E253" i="1"/>
  <c r="M253" i="1" s="1"/>
  <c r="E289" i="1"/>
  <c r="E280" i="1"/>
  <c r="M280" i="1" s="1"/>
  <c r="E237" i="1"/>
  <c r="E283" i="1"/>
  <c r="M283" i="1" s="1"/>
  <c r="E234" i="1"/>
  <c r="E281" i="1"/>
  <c r="M281" i="1" s="1"/>
  <c r="E248" i="1"/>
  <c r="E256" i="1"/>
  <c r="M256" i="1" s="1"/>
  <c r="E243" i="1"/>
  <c r="E272" i="1"/>
  <c r="M272" i="1" s="1"/>
  <c r="E278" i="1"/>
  <c r="E271" i="1"/>
  <c r="M271" i="1" s="1"/>
  <c r="E221" i="1"/>
  <c r="E240" i="1"/>
  <c r="M240" i="1" s="1"/>
  <c r="E241" i="1"/>
  <c r="E200" i="1"/>
  <c r="M200" i="1" s="1"/>
  <c r="E155" i="1"/>
  <c r="E175" i="1"/>
  <c r="M175" i="1" s="1"/>
  <c r="E213" i="1"/>
  <c r="E167" i="1"/>
  <c r="M167" i="1" s="1"/>
  <c r="E142" i="1"/>
  <c r="E166" i="1"/>
  <c r="M166" i="1" s="1"/>
  <c r="E164" i="1"/>
  <c r="E146" i="1"/>
  <c r="M146" i="1" s="1"/>
  <c r="E143" i="1"/>
  <c r="M143" i="1" s="1"/>
  <c r="E171" i="1"/>
  <c r="M171" i="1" s="1"/>
  <c r="E196" i="1"/>
  <c r="E137" i="1"/>
  <c r="M137" i="1" s="1"/>
  <c r="E130" i="1"/>
  <c r="E129" i="1"/>
  <c r="M129" i="1" s="1"/>
  <c r="E112" i="1"/>
  <c r="E117" i="1"/>
  <c r="M117" i="1" s="1"/>
  <c r="E126" i="1"/>
  <c r="E150" i="1"/>
  <c r="M150" i="1" s="1"/>
  <c r="E121" i="1"/>
  <c r="E136" i="1"/>
  <c r="M136" i="1" s="1"/>
  <c r="E228" i="1"/>
  <c r="E107" i="1"/>
  <c r="E108" i="1"/>
  <c r="E158" i="1"/>
  <c r="M158" i="1" s="1"/>
  <c r="E102" i="1"/>
  <c r="E170" i="1"/>
  <c r="M170" i="1" s="1"/>
  <c r="E101" i="1"/>
  <c r="E100" i="1"/>
  <c r="M100" i="1" s="1"/>
  <c r="E88" i="1"/>
  <c r="E140" i="1"/>
  <c r="M140" i="1" s="1"/>
  <c r="E86" i="1"/>
  <c r="E97" i="1"/>
  <c r="M97" i="1" s="1"/>
  <c r="E80" i="1"/>
  <c r="E79" i="1"/>
  <c r="M79" i="1" s="1"/>
  <c r="E95" i="1"/>
  <c r="E89" i="1"/>
  <c r="M89" i="1" s="1"/>
  <c r="E76" i="1"/>
  <c r="E69" i="1"/>
  <c r="M69" i="1" s="1"/>
  <c r="E7" i="1"/>
  <c r="E331" i="1"/>
  <c r="M331" i="1" s="1"/>
  <c r="E333" i="1"/>
  <c r="M333" i="1" s="1"/>
  <c r="E322" i="1"/>
  <c r="M322" i="1" s="1"/>
  <c r="E308" i="1"/>
  <c r="E311" i="1"/>
  <c r="M311" i="1" s="1"/>
  <c r="E282" i="1"/>
  <c r="E349" i="1"/>
  <c r="M349" i="1" s="1"/>
  <c r="E273" i="1"/>
  <c r="E298" i="1"/>
  <c r="M298" i="1" s="1"/>
  <c r="E319" i="1"/>
  <c r="E247" i="1"/>
  <c r="M247" i="1" s="1"/>
  <c r="E255" i="1"/>
  <c r="E285" i="1"/>
  <c r="M285" i="1" s="1"/>
  <c r="E232" i="1"/>
  <c r="E245" i="1"/>
  <c r="M245" i="1" s="1"/>
  <c r="E195" i="1"/>
  <c r="E236" i="1"/>
  <c r="M236" i="1" s="1"/>
  <c r="E250" i="1"/>
  <c r="M250" i="1" s="1"/>
  <c r="E85" i="1"/>
  <c r="M85" i="1" s="1"/>
  <c r="E63" i="1"/>
  <c r="M63" i="1" s="1"/>
  <c r="E378" i="1"/>
  <c r="E313" i="1"/>
  <c r="E254" i="1"/>
  <c r="M254" i="1" s="1"/>
  <c r="E526" i="1"/>
  <c r="E118" i="1"/>
  <c r="E598" i="1"/>
  <c r="N598" i="1" s="1"/>
  <c r="E541" i="1"/>
  <c r="N541" i="1" s="1"/>
  <c r="E513" i="1"/>
  <c r="N513" i="1" s="1"/>
  <c r="E484" i="1"/>
  <c r="N484" i="1" s="1"/>
  <c r="E123" i="1"/>
  <c r="N123" i="1" s="1"/>
  <c r="E593" i="1"/>
  <c r="N593" i="1" s="1"/>
  <c r="E538" i="1"/>
  <c r="N538" i="1" s="1"/>
  <c r="E560" i="1"/>
  <c r="N560" i="1" s="1"/>
  <c r="E553" i="1"/>
  <c r="N553" i="1" s="1"/>
  <c r="E514" i="1"/>
  <c r="N514" i="1" s="1"/>
  <c r="E543" i="1"/>
  <c r="N543" i="1" s="1"/>
  <c r="E523" i="1"/>
  <c r="N523" i="1" s="1"/>
  <c r="E500" i="1"/>
  <c r="N500" i="1" s="1"/>
  <c r="E528" i="1"/>
  <c r="N528" i="1" s="1"/>
  <c r="E474" i="1"/>
  <c r="N474" i="1" s="1"/>
  <c r="E508" i="1"/>
  <c r="N508" i="1" s="1"/>
  <c r="E506" i="1"/>
  <c r="N506" i="1" s="1"/>
  <c r="E497" i="1"/>
  <c r="N497" i="1" s="1"/>
  <c r="E439" i="1"/>
  <c r="N439" i="1" s="1"/>
  <c r="E481" i="1"/>
  <c r="N481" i="1" s="1"/>
  <c r="E516" i="1"/>
  <c r="N516" i="1" s="1"/>
  <c r="E443" i="1"/>
  <c r="N443" i="1" s="1"/>
  <c r="E462" i="1"/>
  <c r="N462" i="1" s="1"/>
  <c r="E432" i="1"/>
  <c r="N432" i="1" s="1"/>
  <c r="E422" i="1"/>
  <c r="N422" i="1" s="1"/>
  <c r="E406" i="1"/>
  <c r="N406" i="1" s="1"/>
  <c r="E393" i="1"/>
  <c r="N393" i="1" s="1"/>
  <c r="E459" i="1"/>
  <c r="N459" i="1" s="1"/>
  <c r="E389" i="1"/>
  <c r="N389" i="1" s="1"/>
  <c r="E266" i="1"/>
  <c r="N266" i="1" s="1"/>
  <c r="E504" i="1"/>
  <c r="N504" i="1" s="1"/>
  <c r="E507" i="1"/>
  <c r="N507" i="1" s="1"/>
  <c r="E489" i="1"/>
  <c r="N489" i="1" s="1"/>
  <c r="E480" i="1"/>
  <c r="N480" i="1" s="1"/>
  <c r="E491" i="1"/>
  <c r="N491" i="1" s="1"/>
  <c r="E403" i="1"/>
  <c r="N403" i="1" s="1"/>
  <c r="E411" i="1"/>
  <c r="N411" i="1" s="1"/>
  <c r="E306" i="1"/>
  <c r="N306" i="1" s="1"/>
  <c r="E576" i="1"/>
  <c r="N576" i="1" s="1"/>
  <c r="E505" i="1"/>
  <c r="N505" i="1" s="1"/>
  <c r="E536" i="1"/>
  <c r="N536" i="1" s="1"/>
  <c r="E521" i="1"/>
  <c r="N521" i="1" s="1"/>
  <c r="E392" i="1"/>
  <c r="N392" i="1" s="1"/>
  <c r="E330" i="1"/>
  <c r="N330" i="1" s="1"/>
  <c r="E490" i="1"/>
  <c r="N490" i="1" s="1"/>
  <c r="E444" i="1"/>
  <c r="N444" i="1" s="1"/>
  <c r="E442" i="1"/>
  <c r="N442" i="1" s="1"/>
  <c r="E465" i="1"/>
  <c r="N465" i="1" s="1"/>
  <c r="E207" i="1"/>
  <c r="N207" i="1" s="1"/>
  <c r="E180" i="1"/>
  <c r="N180" i="1" s="1"/>
  <c r="E226" i="1"/>
  <c r="N226" i="1" s="1"/>
  <c r="E450" i="1"/>
  <c r="N450" i="1" s="1"/>
  <c r="E420" i="1"/>
  <c r="N420" i="1" s="1"/>
  <c r="E398" i="1"/>
  <c r="N398" i="1" s="1"/>
  <c r="E591" i="1"/>
  <c r="N591" i="1" s="1"/>
  <c r="E494" i="1"/>
  <c r="N494" i="1" s="1"/>
  <c r="E522" i="1"/>
  <c r="N522" i="1" s="1"/>
  <c r="E401" i="1"/>
  <c r="N401" i="1" s="1"/>
  <c r="E408" i="1"/>
  <c r="N408" i="1" s="1"/>
  <c r="E517" i="1"/>
  <c r="N517" i="1" s="1"/>
  <c r="E448" i="1"/>
  <c r="N448" i="1" s="1"/>
  <c r="E472" i="1"/>
  <c r="N472" i="1" s="1"/>
  <c r="E469" i="1"/>
  <c r="N469" i="1" s="1"/>
  <c r="E438" i="1"/>
  <c r="N438" i="1" s="1"/>
  <c r="E496" i="1"/>
  <c r="N496" i="1" s="1"/>
  <c r="E421" i="1"/>
  <c r="N421" i="1" s="1"/>
  <c r="E410" i="1"/>
  <c r="N410" i="1" s="1"/>
  <c r="E364" i="1"/>
  <c r="N364" i="1" s="1"/>
  <c r="E483" i="1"/>
  <c r="N483" i="1" s="1"/>
  <c r="E567" i="1"/>
  <c r="N567" i="1" s="1"/>
  <c r="E235" i="1"/>
  <c r="N235" i="1" s="1"/>
  <c r="E562" i="1"/>
  <c r="N562" i="1" s="1"/>
  <c r="E580" i="1"/>
  <c r="N580" i="1" s="1"/>
  <c r="E589" i="1"/>
  <c r="N589" i="1" s="1"/>
  <c r="E579" i="1"/>
  <c r="N579" i="1" s="1"/>
  <c r="E561" i="1"/>
  <c r="N561" i="1" s="1"/>
  <c r="E586" i="1"/>
  <c r="N586" i="1" s="1"/>
  <c r="E575" i="1"/>
  <c r="N575" i="1" s="1"/>
  <c r="E527" i="1"/>
  <c r="N527" i="1" s="1"/>
  <c r="E549" i="1"/>
  <c r="N549" i="1" s="1"/>
  <c r="E520" i="1"/>
  <c r="N520" i="1" s="1"/>
  <c r="E503" i="1"/>
  <c r="N503" i="1" s="1"/>
  <c r="E502" i="1"/>
  <c r="N502" i="1" s="1"/>
  <c r="E532" i="1"/>
  <c r="N532" i="1" s="1"/>
  <c r="E515" i="1"/>
  <c r="N515" i="1" s="1"/>
  <c r="E510" i="1"/>
  <c r="N510" i="1" s="1"/>
  <c r="E524" i="1"/>
  <c r="N524" i="1" s="1"/>
  <c r="E471" i="1"/>
  <c r="N471" i="1" s="1"/>
  <c r="E468" i="1"/>
  <c r="N468" i="1" s="1"/>
  <c r="E384" i="1"/>
  <c r="N384" i="1" s="1"/>
  <c r="E614" i="1" l="1"/>
  <c r="E612" i="1"/>
  <c r="L13" i="1"/>
  <c r="N13" i="1" s="1"/>
  <c r="N144" i="1"/>
  <c r="Q144" i="1"/>
  <c r="N52" i="1"/>
  <c r="Q52" i="1"/>
  <c r="N5" i="1"/>
  <c r="Q5" i="1"/>
  <c r="M107" i="1"/>
  <c r="N107" i="1" s="1"/>
  <c r="Q107" i="1"/>
  <c r="L19" i="1"/>
  <c r="N19" i="1" s="1"/>
  <c r="Q19" i="1"/>
  <c r="N33" i="1"/>
  <c r="Q33" i="1"/>
  <c r="N152" i="1"/>
  <c r="Q152" i="1"/>
  <c r="N451" i="1"/>
  <c r="Q451" i="1"/>
  <c r="N57" i="1"/>
  <c r="M488" i="1"/>
  <c r="N488" i="1" s="1"/>
  <c r="N333" i="1"/>
  <c r="N85" i="1"/>
  <c r="M255" i="1"/>
  <c r="N255" i="1" s="1"/>
  <c r="M273" i="1"/>
  <c r="N273" i="1" s="1"/>
  <c r="M7" i="1"/>
  <c r="M86" i="1"/>
  <c r="N86" i="1" s="1"/>
  <c r="M108" i="1"/>
  <c r="N108" i="1" s="1"/>
  <c r="M112" i="1"/>
  <c r="N112" i="1" s="1"/>
  <c r="M164" i="1"/>
  <c r="N164" i="1" s="1"/>
  <c r="M241" i="1"/>
  <c r="N241" i="1" s="1"/>
  <c r="M278" i="1"/>
  <c r="N278" i="1" s="1"/>
  <c r="M237" i="1"/>
  <c r="N237" i="1" s="1"/>
  <c r="M276" i="1"/>
  <c r="N276" i="1" s="1"/>
  <c r="M356" i="1"/>
  <c r="N356" i="1" s="1"/>
  <c r="M395" i="1"/>
  <c r="N395" i="1" s="1"/>
  <c r="M463" i="1"/>
  <c r="N463" i="1" s="1"/>
  <c r="M470" i="1"/>
  <c r="N470" i="1" s="1"/>
  <c r="M18" i="1"/>
  <c r="N18" i="1" s="1"/>
  <c r="M94" i="1"/>
  <c r="N94" i="1" s="1"/>
  <c r="M187" i="1"/>
  <c r="N187" i="1" s="1"/>
  <c r="M209" i="1"/>
  <c r="N209" i="1" s="1"/>
  <c r="M270" i="1"/>
  <c r="N270" i="1" s="1"/>
  <c r="M299" i="1"/>
  <c r="N299" i="1" s="1"/>
  <c r="M324" i="1"/>
  <c r="N324" i="1" s="1"/>
  <c r="M534" i="1"/>
  <c r="N534" i="1" s="1"/>
  <c r="L441" i="1"/>
  <c r="N441" i="1" s="1"/>
  <c r="L382" i="1"/>
  <c r="N382" i="1" s="1"/>
  <c r="L169" i="1"/>
  <c r="N169" i="1" s="1"/>
  <c r="L12" i="1"/>
  <c r="N12" i="1" s="1"/>
  <c r="L31" i="1"/>
  <c r="N31" i="1" s="1"/>
  <c r="L41" i="1"/>
  <c r="N41" i="1" s="1"/>
  <c r="L55" i="1"/>
  <c r="N55" i="1" s="1"/>
  <c r="L83" i="1"/>
  <c r="N83" i="1" s="1"/>
  <c r="L74" i="1"/>
  <c r="N74" i="1" s="1"/>
  <c r="L84" i="1"/>
  <c r="N84" i="1" s="1"/>
  <c r="L149" i="1"/>
  <c r="N149" i="1" s="1"/>
  <c r="L115" i="1"/>
  <c r="N115" i="1" s="1"/>
  <c r="L138" i="1"/>
  <c r="N138" i="1" s="1"/>
  <c r="L145" i="1"/>
  <c r="N145" i="1" s="1"/>
  <c r="L198" i="1"/>
  <c r="N198" i="1" s="1"/>
  <c r="L168" i="1"/>
  <c r="N168" i="1" s="1"/>
  <c r="L181" i="1"/>
  <c r="N181" i="1" s="1"/>
  <c r="L214" i="1"/>
  <c r="N214" i="1" s="1"/>
  <c r="L257" i="1"/>
  <c r="N257" i="1" s="1"/>
  <c r="L222" i="1"/>
  <c r="N222" i="1" s="1"/>
  <c r="L326" i="1"/>
  <c r="N326" i="1" s="1"/>
  <c r="L370" i="1"/>
  <c r="N370" i="1" s="1"/>
  <c r="L366" i="1"/>
  <c r="N366" i="1" s="1"/>
  <c r="L383" i="1"/>
  <c r="N383" i="1" s="1"/>
  <c r="L449" i="1"/>
  <c r="N449" i="1" s="1"/>
  <c r="L22" i="1"/>
  <c r="N22" i="1" s="1"/>
  <c r="N295" i="1"/>
  <c r="N372" i="1"/>
  <c r="M118" i="1"/>
  <c r="N118" i="1" s="1"/>
  <c r="M232" i="1"/>
  <c r="N232" i="1" s="1"/>
  <c r="M282" i="1"/>
  <c r="N282" i="1" s="1"/>
  <c r="M80" i="1"/>
  <c r="N80" i="1" s="1"/>
  <c r="M88" i="1"/>
  <c r="N88" i="1" s="1"/>
  <c r="M228" i="1"/>
  <c r="N228" i="1" s="1"/>
  <c r="M155" i="1"/>
  <c r="N155" i="1" s="1"/>
  <c r="M221" i="1"/>
  <c r="N221" i="1" s="1"/>
  <c r="M234" i="1"/>
  <c r="N234" i="1" s="1"/>
  <c r="M289" i="1"/>
  <c r="N289" i="1" s="1"/>
  <c r="M303" i="1"/>
  <c r="N303" i="1" s="1"/>
  <c r="M378" i="1"/>
  <c r="N378" i="1" s="1"/>
  <c r="M319" i="1"/>
  <c r="N319" i="1" s="1"/>
  <c r="M76" i="1"/>
  <c r="N76" i="1" s="1"/>
  <c r="M102" i="1"/>
  <c r="N102" i="1" s="1"/>
  <c r="M126" i="1"/>
  <c r="N126" i="1" s="1"/>
  <c r="M130" i="1"/>
  <c r="N130" i="1" s="1"/>
  <c r="M142" i="1"/>
  <c r="N142" i="1" s="1"/>
  <c r="M243" i="1"/>
  <c r="N243" i="1" s="1"/>
  <c r="M274" i="1"/>
  <c r="N274" i="1" s="1"/>
  <c r="M397" i="1"/>
  <c r="N397" i="1" s="1"/>
  <c r="M387" i="1"/>
  <c r="N387" i="1" s="1"/>
  <c r="M390" i="1"/>
  <c r="N390" i="1" s="1"/>
  <c r="M388" i="1"/>
  <c r="N388" i="1" s="1"/>
  <c r="N466" i="1"/>
  <c r="N17" i="1"/>
  <c r="N77" i="1"/>
  <c r="N197" i="1"/>
  <c r="M201" i="1"/>
  <c r="N201" i="1" s="1"/>
  <c r="N249" i="1"/>
  <c r="M284" i="1"/>
  <c r="N284" i="1" s="1"/>
  <c r="N337" i="1"/>
  <c r="M323" i="1"/>
  <c r="N323" i="1" s="1"/>
  <c r="M354" i="1"/>
  <c r="N354" i="1" s="1"/>
  <c r="M587" i="1"/>
  <c r="N587" i="1" s="1"/>
  <c r="L461" i="1"/>
  <c r="N461" i="1" s="1"/>
  <c r="L433" i="1"/>
  <c r="N433" i="1" s="1"/>
  <c r="L405" i="1"/>
  <c r="N405" i="1" s="1"/>
  <c r="L72" i="1"/>
  <c r="N72" i="1" s="1"/>
  <c r="L67" i="1"/>
  <c r="N67" i="1" s="1"/>
  <c r="L482" i="1"/>
  <c r="N482" i="1" s="1"/>
  <c r="L40" i="1"/>
  <c r="N40" i="1" s="1"/>
  <c r="L21" i="1"/>
  <c r="N21" i="1" s="1"/>
  <c r="L27" i="1"/>
  <c r="N27" i="1" s="1"/>
  <c r="L51" i="1"/>
  <c r="N51" i="1" s="1"/>
  <c r="L35" i="1"/>
  <c r="N35" i="1" s="1"/>
  <c r="L61" i="1"/>
  <c r="N61" i="1" s="1"/>
  <c r="L93" i="1"/>
  <c r="N93" i="1" s="1"/>
  <c r="L70" i="1"/>
  <c r="N70" i="1" s="1"/>
  <c r="L58" i="1"/>
  <c r="N58" i="1" s="1"/>
  <c r="L65" i="1"/>
  <c r="N65" i="1" s="1"/>
  <c r="L90" i="1"/>
  <c r="N90" i="1" s="1"/>
  <c r="L98" i="1"/>
  <c r="N98" i="1" s="1"/>
  <c r="L105" i="1"/>
  <c r="N105" i="1" s="1"/>
  <c r="L122" i="1"/>
  <c r="N122" i="1" s="1"/>
  <c r="L210" i="1"/>
  <c r="N210" i="1" s="1"/>
  <c r="L147" i="1"/>
  <c r="N147" i="1" s="1"/>
  <c r="L132" i="1"/>
  <c r="N132" i="1" s="1"/>
  <c r="L242" i="1"/>
  <c r="N242" i="1" s="1"/>
  <c r="L206" i="1"/>
  <c r="N206" i="1" s="1"/>
  <c r="L141" i="1"/>
  <c r="N141" i="1" s="1"/>
  <c r="L162" i="1"/>
  <c r="N162" i="1" s="1"/>
  <c r="L353" i="1"/>
  <c r="N353" i="1" s="1"/>
  <c r="L368" i="1"/>
  <c r="N368" i="1" s="1"/>
  <c r="L371" i="1"/>
  <c r="N371" i="1" s="1"/>
  <c r="L348" i="1"/>
  <c r="N348" i="1" s="1"/>
  <c r="L363" i="1"/>
  <c r="N363" i="1" s="1"/>
  <c r="L402" i="1"/>
  <c r="N402" i="1" s="1"/>
  <c r="L412" i="1"/>
  <c r="N412" i="1" s="1"/>
  <c r="L475" i="1"/>
  <c r="N475" i="1" s="1"/>
  <c r="L6" i="1"/>
  <c r="L42" i="1"/>
  <c r="N42" i="1" s="1"/>
  <c r="M188" i="1"/>
  <c r="N188" i="1" s="1"/>
  <c r="M558" i="1"/>
  <c r="N558" i="1" s="1"/>
  <c r="M120" i="1"/>
  <c r="N120" i="1" s="1"/>
  <c r="M574" i="1"/>
  <c r="N574" i="1" s="1"/>
  <c r="N254" i="1"/>
  <c r="M195" i="1"/>
  <c r="N195" i="1" s="1"/>
  <c r="M308" i="1"/>
  <c r="N308" i="1" s="1"/>
  <c r="M95" i="1"/>
  <c r="N95" i="1" s="1"/>
  <c r="M101" i="1"/>
  <c r="N101" i="1" s="1"/>
  <c r="M121" i="1"/>
  <c r="N121" i="1" s="1"/>
  <c r="M196" i="1"/>
  <c r="N196" i="1" s="1"/>
  <c r="M213" i="1"/>
  <c r="N213" i="1" s="1"/>
  <c r="M248" i="1"/>
  <c r="N248" i="1" s="1"/>
  <c r="M264" i="1"/>
  <c r="N264" i="1" s="1"/>
  <c r="M297" i="1"/>
  <c r="N297" i="1" s="1"/>
  <c r="M457" i="1"/>
  <c r="N457" i="1" s="1"/>
  <c r="M418" i="1"/>
  <c r="N418" i="1" s="1"/>
  <c r="M437" i="1"/>
  <c r="N437" i="1" s="1"/>
  <c r="M547" i="1"/>
  <c r="N547" i="1" s="1"/>
  <c r="M9" i="1"/>
  <c r="N9" i="1" s="1"/>
  <c r="M59" i="1"/>
  <c r="N59" i="1" s="1"/>
  <c r="M135" i="1"/>
  <c r="N135" i="1" s="1"/>
  <c r="M157" i="1"/>
  <c r="N157" i="1" s="1"/>
  <c r="M202" i="1"/>
  <c r="N202" i="1" s="1"/>
  <c r="M267" i="1"/>
  <c r="N267" i="1" s="1"/>
  <c r="M286" i="1"/>
  <c r="N286" i="1" s="1"/>
  <c r="M327" i="1"/>
  <c r="N327" i="1" s="1"/>
  <c r="M362" i="1"/>
  <c r="N362" i="1" s="1"/>
  <c r="M577" i="1"/>
  <c r="N577" i="1" s="1"/>
  <c r="L380" i="1"/>
  <c r="N380" i="1" s="1"/>
  <c r="L447" i="1"/>
  <c r="N447" i="1" s="1"/>
  <c r="L87" i="1"/>
  <c r="N87" i="1" s="1"/>
  <c r="L25" i="1"/>
  <c r="N25" i="1" s="1"/>
  <c r="L34" i="1"/>
  <c r="N34" i="1" s="1"/>
  <c r="L30" i="1"/>
  <c r="N30" i="1" s="1"/>
  <c r="L43" i="1"/>
  <c r="N43" i="1" s="1"/>
  <c r="L75" i="1"/>
  <c r="N75" i="1" s="1"/>
  <c r="L131" i="1"/>
  <c r="N131" i="1" s="1"/>
  <c r="L246" i="1"/>
  <c r="N246" i="1" s="1"/>
  <c r="L139" i="1"/>
  <c r="N139" i="1" s="1"/>
  <c r="L128" i="1"/>
  <c r="N128" i="1" s="1"/>
  <c r="L154" i="1"/>
  <c r="N154" i="1" s="1"/>
  <c r="L211" i="1"/>
  <c r="N211" i="1" s="1"/>
  <c r="L161" i="1"/>
  <c r="N161" i="1" s="1"/>
  <c r="L385" i="1"/>
  <c r="N385" i="1" s="1"/>
  <c r="L205" i="1"/>
  <c r="N205" i="1" s="1"/>
  <c r="L292" i="1"/>
  <c r="N292" i="1" s="1"/>
  <c r="L262" i="1"/>
  <c r="N262" i="1" s="1"/>
  <c r="L301" i="1"/>
  <c r="N301" i="1" s="1"/>
  <c r="L339" i="1"/>
  <c r="N339" i="1" s="1"/>
  <c r="L375" i="1"/>
  <c r="N375" i="1" s="1"/>
  <c r="L419" i="1"/>
  <c r="N419" i="1" s="1"/>
  <c r="L413" i="1"/>
  <c r="N413" i="1" s="1"/>
  <c r="N143" i="1"/>
  <c r="N304" i="1"/>
  <c r="L29" i="1"/>
  <c r="N29" i="1" s="1"/>
  <c r="M39" i="1"/>
  <c r="N39" i="1" s="1"/>
  <c r="M172" i="1"/>
  <c r="N172" i="1" s="1"/>
  <c r="M307" i="1"/>
  <c r="N307" i="1" s="1"/>
  <c r="N565" i="1"/>
  <c r="N376" i="1"/>
  <c r="N250" i="1"/>
  <c r="N245" i="1"/>
  <c r="N247" i="1"/>
  <c r="N349" i="1"/>
  <c r="N322" i="1"/>
  <c r="N69" i="1"/>
  <c r="N79" i="1"/>
  <c r="N140" i="1"/>
  <c r="N170" i="1"/>
  <c r="N150" i="1"/>
  <c r="N129" i="1"/>
  <c r="N171" i="1"/>
  <c r="N166" i="1"/>
  <c r="N175" i="1"/>
  <c r="N240" i="1"/>
  <c r="N272" i="1"/>
  <c r="N281" i="1"/>
  <c r="N280" i="1"/>
  <c r="N265" i="1"/>
  <c r="N288" i="1"/>
  <c r="N293" i="1"/>
  <c r="N344" i="1"/>
  <c r="N399" i="1"/>
  <c r="N416" i="1"/>
  <c r="N386" i="1"/>
  <c r="N452" i="1"/>
  <c r="M493" i="1"/>
  <c r="N493" i="1" s="1"/>
  <c r="M548" i="1"/>
  <c r="N548" i="1" s="1"/>
  <c r="M559" i="1"/>
  <c r="N559" i="1" s="1"/>
  <c r="M23" i="1"/>
  <c r="N23" i="1" s="1"/>
  <c r="M26" i="1"/>
  <c r="N26" i="1" s="1"/>
  <c r="M114" i="1"/>
  <c r="N114" i="1" s="1"/>
  <c r="M110" i="1"/>
  <c r="N110" i="1" s="1"/>
  <c r="M186" i="1"/>
  <c r="N186" i="1" s="1"/>
  <c r="M178" i="1"/>
  <c r="N178" i="1" s="1"/>
  <c r="M177" i="1"/>
  <c r="N177" i="1" s="1"/>
  <c r="M229" i="1"/>
  <c r="N229" i="1" s="1"/>
  <c r="M238" i="1"/>
  <c r="N238" i="1" s="1"/>
  <c r="M302" i="1"/>
  <c r="N302" i="1" s="1"/>
  <c r="M320" i="1"/>
  <c r="N320" i="1" s="1"/>
  <c r="M294" i="1"/>
  <c r="N294" i="1" s="1"/>
  <c r="M300" i="1"/>
  <c r="N300" i="1" s="1"/>
  <c r="M336" i="1"/>
  <c r="N336" i="1" s="1"/>
  <c r="M345" i="1"/>
  <c r="N345" i="1" s="1"/>
  <c r="M341" i="1"/>
  <c r="N341" i="1" s="1"/>
  <c r="M582" i="1"/>
  <c r="N582" i="1" s="1"/>
  <c r="N37" i="1"/>
  <c r="N361" i="1"/>
  <c r="N431" i="1"/>
  <c r="N446" i="1"/>
  <c r="N14" i="1"/>
  <c r="N24" i="1"/>
  <c r="N82" i="1"/>
  <c r="N44" i="1"/>
  <c r="N46" i="1"/>
  <c r="N54" i="1"/>
  <c r="N45" i="1"/>
  <c r="N60" i="1"/>
  <c r="N56" i="1"/>
  <c r="N73" i="1"/>
  <c r="N62" i="1"/>
  <c r="N64" i="1"/>
  <c r="N125" i="1"/>
  <c r="N104" i="1"/>
  <c r="N103" i="1"/>
  <c r="N96" i="1"/>
  <c r="N159" i="1"/>
  <c r="N116" i="1"/>
  <c r="N192" i="1"/>
  <c r="N133" i="1"/>
  <c r="N199" i="1"/>
  <c r="N165" i="1"/>
  <c r="N259" i="1"/>
  <c r="L185" i="1"/>
  <c r="N185" i="1" s="1"/>
  <c r="L231" i="1"/>
  <c r="N231" i="1" s="1"/>
  <c r="L212" i="1"/>
  <c r="N212" i="1" s="1"/>
  <c r="L252" i="1"/>
  <c r="N252" i="1" s="1"/>
  <c r="L219" i="1"/>
  <c r="N219" i="1" s="1"/>
  <c r="L260" i="1"/>
  <c r="N260" i="1" s="1"/>
  <c r="L305" i="1"/>
  <c r="N305" i="1" s="1"/>
  <c r="L291" i="1"/>
  <c r="N291" i="1" s="1"/>
  <c r="L277" i="1"/>
  <c r="N277" i="1" s="1"/>
  <c r="L328" i="1"/>
  <c r="N328" i="1" s="1"/>
  <c r="L355" i="1"/>
  <c r="N355" i="1" s="1"/>
  <c r="L391" i="1"/>
  <c r="N391" i="1" s="1"/>
  <c r="L343" i="1"/>
  <c r="N343" i="1" s="1"/>
  <c r="L347" i="1"/>
  <c r="N347" i="1" s="1"/>
  <c r="L396" i="1"/>
  <c r="N396" i="1" s="1"/>
  <c r="N546" i="1"/>
  <c r="L540" i="1"/>
  <c r="N540" i="1" s="1"/>
  <c r="L15" i="1"/>
  <c r="N15" i="1" s="1"/>
  <c r="M313" i="1"/>
  <c r="N313" i="1" s="1"/>
  <c r="N526" i="1"/>
  <c r="N63" i="1"/>
  <c r="N236" i="1"/>
  <c r="N285" i="1"/>
  <c r="N298" i="1"/>
  <c r="N311" i="1"/>
  <c r="N331" i="1"/>
  <c r="N89" i="1"/>
  <c r="N97" i="1"/>
  <c r="N100" i="1"/>
  <c r="N158" i="1"/>
  <c r="N136" i="1"/>
  <c r="N117" i="1"/>
  <c r="N137" i="1"/>
  <c r="N146" i="1"/>
  <c r="N167" i="1"/>
  <c r="N200" i="1"/>
  <c r="N271" i="1"/>
  <c r="N256" i="1"/>
  <c r="N283" i="1"/>
  <c r="N253" i="1"/>
  <c r="N269" i="1"/>
  <c r="N317" i="1"/>
  <c r="N314" i="1"/>
  <c r="N357" i="1"/>
  <c r="N417" i="1"/>
  <c r="N428" i="1"/>
  <c r="N477" i="1"/>
  <c r="N424" i="1"/>
  <c r="N467" i="1"/>
  <c r="N597" i="1"/>
  <c r="N545" i="1"/>
  <c r="N11" i="1"/>
  <c r="N28" i="1"/>
  <c r="N36" i="1"/>
  <c r="N109" i="1"/>
  <c r="N106" i="1"/>
  <c r="N124" i="1"/>
  <c r="N191" i="1"/>
  <c r="N204" i="1"/>
  <c r="N268" i="1"/>
  <c r="N261" i="1"/>
  <c r="N279" i="1"/>
  <c r="N309" i="1"/>
  <c r="N316" i="1"/>
  <c r="N312" i="1"/>
  <c r="N325" i="1"/>
  <c r="N351" i="1"/>
  <c r="N509" i="1"/>
  <c r="N573" i="1"/>
  <c r="N430" i="1"/>
  <c r="N163" i="1"/>
  <c r="N174" i="1"/>
  <c r="N189" i="1"/>
  <c r="N216" i="1"/>
  <c r="N194" i="1"/>
  <c r="N215" i="1"/>
  <c r="N218" i="1"/>
  <c r="N223" i="1"/>
  <c r="N275" i="1"/>
  <c r="N340" i="1"/>
  <c r="N47" i="1"/>
  <c r="N182" i="1"/>
  <c r="N404" i="1"/>
  <c r="N16" i="1"/>
  <c r="N358" i="1"/>
  <c r="N394" i="1"/>
  <c r="N427" i="1"/>
  <c r="N429" i="1"/>
  <c r="N81" i="1"/>
  <c r="N66" i="1"/>
  <c r="N127" i="1"/>
  <c r="N8" i="1"/>
  <c r="N20" i="1"/>
  <c r="N38" i="1"/>
  <c r="N49" i="1"/>
  <c r="N48" i="1"/>
  <c r="N78" i="1"/>
  <c r="N53" i="1"/>
  <c r="N50" i="1"/>
  <c r="N71" i="1"/>
  <c r="N68" i="1"/>
  <c r="N111" i="1"/>
  <c r="N151" i="1"/>
  <c r="N92" i="1"/>
  <c r="N99" i="1"/>
  <c r="N183" i="1"/>
  <c r="N91" i="1"/>
  <c r="N113" i="1"/>
  <c r="N148" i="1"/>
  <c r="N134" i="1"/>
  <c r="N227" i="1"/>
  <c r="N153" i="1"/>
  <c r="N160" i="1"/>
  <c r="N220" i="1"/>
  <c r="N230" i="1"/>
  <c r="N156" i="1"/>
  <c r="N176" i="1"/>
  <c r="N184" i="1"/>
  <c r="N203" i="1"/>
  <c r="N217" i="1"/>
  <c r="N208" i="1"/>
  <c r="N239" i="1"/>
  <c r="N263" i="1"/>
  <c r="N251" i="1"/>
  <c r="N332" i="1"/>
  <c r="N352" i="1"/>
  <c r="N445" i="1"/>
  <c r="N367" i="1"/>
  <c r="N379" i="1"/>
  <c r="N350" i="1"/>
  <c r="N360" i="1"/>
  <c r="N365" i="1"/>
  <c r="N414" i="1"/>
  <c r="N409" i="1"/>
  <c r="N564" i="1"/>
  <c r="N529" i="1"/>
  <c r="N588" i="1"/>
  <c r="N10" i="1"/>
  <c r="N32" i="1"/>
  <c r="L612" i="1" l="1"/>
  <c r="M612" i="1"/>
  <c r="N7" i="1"/>
  <c r="N6" i="1"/>
  <c r="L614" i="1"/>
  <c r="M614" i="1"/>
  <c r="N614" i="1" l="1"/>
  <c r="N612" i="1"/>
</calcChain>
</file>

<file path=xl/sharedStrings.xml><?xml version="1.0" encoding="utf-8"?>
<sst xmlns="http://schemas.openxmlformats.org/spreadsheetml/2006/main" count="1852" uniqueCount="774">
  <si>
    <t>HOLDEN, KRISTINE L</t>
  </si>
  <si>
    <t>SUPERVISING REFERENCE ASST</t>
  </si>
  <si>
    <t>HAMMER, MARTHA J</t>
  </si>
  <si>
    <t>RECORDS UNIT ADMINISTRATOR</t>
  </si>
  <si>
    <t>SCALLY, MICHAEL T</t>
  </si>
  <si>
    <t>POLICE CAPTAIN</t>
  </si>
  <si>
    <t>ROBERTS, KATHLEEN A</t>
  </si>
  <si>
    <t>REFERENCE ASSISTANT</t>
  </si>
  <si>
    <t>TOMLINS, JANET E</t>
  </si>
  <si>
    <t>HUMAN RESOURCES SPECIALIST</t>
  </si>
  <si>
    <t>TUTTLE, DAVID E</t>
  </si>
  <si>
    <t>ECC MANAGER</t>
  </si>
  <si>
    <t>MAHER, LELA J</t>
  </si>
  <si>
    <t>EMERG COMM TELECOMMUNICATOR</t>
  </si>
  <si>
    <t>FIRE BATTALION CHIEF</t>
  </si>
  <si>
    <t>KOSCIELSKI, ROBERTA L</t>
  </si>
  <si>
    <t>LIBRARY ASSISTANT DIRECTOR</t>
  </si>
  <si>
    <t>ORTIZ, MARY L</t>
  </si>
  <si>
    <t>JOHNSON, LEANN S</t>
  </si>
  <si>
    <t>LIBRARY DIRECTOR</t>
  </si>
  <si>
    <t>MILLER, TERESA L</t>
  </si>
  <si>
    <t>STOKES, COSSANDRA</t>
  </si>
  <si>
    <t>SUPERVISING CLERICAL</t>
  </si>
  <si>
    <t>EADS, LISA A</t>
  </si>
  <si>
    <t>CODE ENFORCEMENT INSPECTOR</t>
  </si>
  <si>
    <t>JONES, JOANN K</t>
  </si>
  <si>
    <t>MORSE, JEANETTE D</t>
  </si>
  <si>
    <t>ECC SUPERVISOR</t>
  </si>
  <si>
    <t>LATHAM, BARRY L</t>
  </si>
  <si>
    <t>EQUIPMENT MECHANIC CREW CHIEF</t>
  </si>
  <si>
    <t>MCKEAN, JERALD W</t>
  </si>
  <si>
    <t>POLICE SERGEANT</t>
  </si>
  <si>
    <t>PERKINSON, DONALD P</t>
  </si>
  <si>
    <t>FIRE CAPTAIN</t>
  </si>
  <si>
    <t>WIELAND, VINCENT C</t>
  </si>
  <si>
    <t>POLICE LIEUTENANT</t>
  </si>
  <si>
    <t>ADMINISTRATIVE SPECIALIST III</t>
  </si>
  <si>
    <t>ROEGGE, STEVEN M</t>
  </si>
  <si>
    <t>WAGNER, ROBERT L</t>
  </si>
  <si>
    <t>POLICE OFFICER</t>
  </si>
  <si>
    <t>AVERY, CINDY K</t>
  </si>
  <si>
    <t>ALLEN, TIMOTHY F</t>
  </si>
  <si>
    <t>MULLIGAN, GREGG S</t>
  </si>
  <si>
    <t>LABORER/MAINT WORKER</t>
  </si>
  <si>
    <t>INGERSOLL, STUART J</t>
  </si>
  <si>
    <t>HARTMAN, JAMES A</t>
  </si>
  <si>
    <t>BRAGG, NANCY A</t>
  </si>
  <si>
    <t>LEAD POLICE RECORDS TECHNICIAN</t>
  </si>
  <si>
    <t>GOSSMEYER, RICHARD D</t>
  </si>
  <si>
    <t>OLEHY JR, EDWARD E</t>
  </si>
  <si>
    <t>FIRE CHIEF</t>
  </si>
  <si>
    <t>SCOTT, ALDO G</t>
  </si>
  <si>
    <t>SMITH, CYNTHIA D</t>
  </si>
  <si>
    <t>GAUGHT, DEBBIE R</t>
  </si>
  <si>
    <t>BALL, BETH A</t>
  </si>
  <si>
    <t>CITY CLERK</t>
  </si>
  <si>
    <t>BURBANK, NENA F</t>
  </si>
  <si>
    <t>LIBRARIAN</t>
  </si>
  <si>
    <t>BAINTER, JERRY L</t>
  </si>
  <si>
    <t>BRODKORB, PAUL D</t>
  </si>
  <si>
    <t>ASST FIRE CHIEF</t>
  </si>
  <si>
    <t>CARR, THOMAS B</t>
  </si>
  <si>
    <t>GARDNER II, ZEBEDEE M</t>
  </si>
  <si>
    <t>MORGAN, MICHAEL E</t>
  </si>
  <si>
    <t>FIRE DIVISION EXECUTIVE</t>
  </si>
  <si>
    <t>OSBORNE, RANDEL G</t>
  </si>
  <si>
    <t>PRENTISS, TODD D</t>
  </si>
  <si>
    <t>RUTLEDGE, MARCUS W</t>
  </si>
  <si>
    <t>SHELBY, WALTER E</t>
  </si>
  <si>
    <t>TAYLOR, STANLEY N</t>
  </si>
  <si>
    <t>TODD, KENNETH T</t>
  </si>
  <si>
    <t>KLATT, SANDRA L</t>
  </si>
  <si>
    <t>CARTER, TERRY S</t>
  </si>
  <si>
    <t>MALONE, JAMES G</t>
  </si>
  <si>
    <t>NOLAN, ROBERT J</t>
  </si>
  <si>
    <t>MITCHELL, JERRY E</t>
  </si>
  <si>
    <t>POLICE CHIEF</t>
  </si>
  <si>
    <t>VENZON, BRADFORD A</t>
  </si>
  <si>
    <t>THOMAS, KIMBERLEE S</t>
  </si>
  <si>
    <t>BULLOCK, MARIA R</t>
  </si>
  <si>
    <t>POLICE INFORMATION TECHNICIAN</t>
  </si>
  <si>
    <t>COOK, RONALD SCOTT</t>
  </si>
  <si>
    <t>NICHOLSON, DONNA S</t>
  </si>
  <si>
    <t>TAYLOR, PATRICIA S</t>
  </si>
  <si>
    <t>HARPER, ANDRE A</t>
  </si>
  <si>
    <t>MCCOY, JAMES L</t>
  </si>
  <si>
    <t>PARKER, DERRICK A</t>
  </si>
  <si>
    <t>FIRE ENGINEER</t>
  </si>
  <si>
    <t>DORAN, RODNEY M</t>
  </si>
  <si>
    <t>FIRE MECHANIC CREW CHIEF</t>
  </si>
  <si>
    <t>COOK, DAVID L</t>
  </si>
  <si>
    <t>MCDANIEL, KEITH D</t>
  </si>
  <si>
    <t>LINDSAY, CURTIS L</t>
  </si>
  <si>
    <t>ARMSTRONG, DAVID T</t>
  </si>
  <si>
    <t>BATTERHAM, CHAD J</t>
  </si>
  <si>
    <t>BOND, GEOFFREY S</t>
  </si>
  <si>
    <t>ELLIS, ERIC L</t>
  </si>
  <si>
    <t>FEJES, NORMA E</t>
  </si>
  <si>
    <t>JORDAN, PATRICK L</t>
  </si>
  <si>
    <t>LEGASPI, AARON H</t>
  </si>
  <si>
    <t>METCALF, JENNIFER P</t>
  </si>
  <si>
    <t>THEOBALD, DOUGLAS C</t>
  </si>
  <si>
    <t>BLACK, ROSS A</t>
  </si>
  <si>
    <t>COMMUNITY DEVELOPMENT DIRECTOR</t>
  </si>
  <si>
    <t>SEVIER, JENNIFER L</t>
  </si>
  <si>
    <t>SUPERVISING LIBRARIAN</t>
  </si>
  <si>
    <t>BARLOW, CHANCE W</t>
  </si>
  <si>
    <t>SHORT, WILLIAM C</t>
  </si>
  <si>
    <t>GREEN, TODD C</t>
  </si>
  <si>
    <t>WETZEL, SHAWN A</t>
  </si>
  <si>
    <t>CULSHAW, JAMES A</t>
  </si>
  <si>
    <t>ENGINEERING TECH II</t>
  </si>
  <si>
    <t>CARTER, LARRY G</t>
  </si>
  <si>
    <t>CRAYTON, HERMAN A</t>
  </si>
  <si>
    <t>DAVIS, JON T</t>
  </si>
  <si>
    <t>FORCINE, JACK M</t>
  </si>
  <si>
    <t>LIERLE, MICHAEL T</t>
  </si>
  <si>
    <t>MORGAN, RICK L</t>
  </si>
  <si>
    <t>PERRY, ANDREW B</t>
  </si>
  <si>
    <t>SCHNIBBEN, JOHN A</t>
  </si>
  <si>
    <t>JACKSON, JOYCE R</t>
  </si>
  <si>
    <t>SR ADMINISTRATIVE ASSISTANT</t>
  </si>
  <si>
    <t>PATTERSON, MICHAEL J</t>
  </si>
  <si>
    <t>ARDIS, ANTHONY J</t>
  </si>
  <si>
    <t>BACHMAN, JAMES H</t>
  </si>
  <si>
    <t>CAGLE JR, EDWARD E</t>
  </si>
  <si>
    <t>PHILLIPS, RALPH W</t>
  </si>
  <si>
    <t>SMITH, FRANKLIN W</t>
  </si>
  <si>
    <t>WALKER, DONALD G</t>
  </si>
  <si>
    <t>WITTENMEIER, MICHAEL D</t>
  </si>
  <si>
    <t>MARION III, LOREN</t>
  </si>
  <si>
    <t>FIELD, KYLE M</t>
  </si>
  <si>
    <t>HAYWOOD, ROGER D</t>
  </si>
  <si>
    <t>SANDER, THOMAS E</t>
  </si>
  <si>
    <t>SCOBY, ERIC E</t>
  </si>
  <si>
    <t>STOCKMAN, SCOTT F</t>
  </si>
  <si>
    <t>STOFFER, NICHOLAS A</t>
  </si>
  <si>
    <t>TRAFFIC ENGINEER</t>
  </si>
  <si>
    <t>RICE, JENETT D</t>
  </si>
  <si>
    <t>SKAGGS, BRIAN T</t>
  </si>
  <si>
    <t>BLAIR, ELIZABETH A</t>
  </si>
  <si>
    <t>BUCHANAN, DAVID J</t>
  </si>
  <si>
    <t>LEGASPI, MATTHEW R</t>
  </si>
  <si>
    <t>OTT, MICHAEL A</t>
  </si>
  <si>
    <t>SCOTT, MICHAEL A</t>
  </si>
  <si>
    <t>PARKING ENFORMCEMENT SPVSR</t>
  </si>
  <si>
    <t>LEBLANC III, IRVIN E</t>
  </si>
  <si>
    <t>SIGNAL ELECTRICIAN - LEAD</t>
  </si>
  <si>
    <t>TURNER, TIMOTHY A</t>
  </si>
  <si>
    <t>CLARK, JAMES A</t>
  </si>
  <si>
    <t>MAINTENANCE WORKER</t>
  </si>
  <si>
    <t>COTELLESO, WILLIAM F</t>
  </si>
  <si>
    <t>GRAYEB, CHARLES V</t>
  </si>
  <si>
    <t>COUNCIL MEMBER</t>
  </si>
  <si>
    <t>TURNER, WILLIAM E</t>
  </si>
  <si>
    <t>ABNER, LEON</t>
  </si>
  <si>
    <t>FALLERT, WINFRED I</t>
  </si>
  <si>
    <t>TRIMBLE, MATTHEW D</t>
  </si>
  <si>
    <t>WONG, ALEXANDER W</t>
  </si>
  <si>
    <t>LEACH, TODD M</t>
  </si>
  <si>
    <t>DUNCAN, AUBREY E</t>
  </si>
  <si>
    <t>PARKER, GREGORY L</t>
  </si>
  <si>
    <t>ALEXANDER, TISHA J</t>
  </si>
  <si>
    <t>HOPWOOD, DOUGLAS K</t>
  </si>
  <si>
    <t>WEDDLE, JONATHAN S</t>
  </si>
  <si>
    <t>HUGHES, MICHAEL R</t>
  </si>
  <si>
    <t>KUHLMAN, CLINTON R</t>
  </si>
  <si>
    <t>PIERSON, BRADLEY A</t>
  </si>
  <si>
    <t>FIRE INVESTIGATOR III</t>
  </si>
  <si>
    <t>SOUS, BUDWA J</t>
  </si>
  <si>
    <t>TROGLIO, JOSEPH A</t>
  </si>
  <si>
    <t>TYLER, MATTHEW L</t>
  </si>
  <si>
    <t>WATSON, REASE E</t>
  </si>
  <si>
    <t>FIRE TRAINING SUPERVISOR</t>
  </si>
  <si>
    <t>BOLAND, MICHAEL S</t>
  </si>
  <si>
    <t>BOND, THOMAS C</t>
  </si>
  <si>
    <t>LITTLE, JANICE M</t>
  </si>
  <si>
    <t>STRATEGIC PLANNING SUPERVISOR</t>
  </si>
  <si>
    <t>SWITZER, CHRISTOPHER G</t>
  </si>
  <si>
    <t>PURCHASING MANAGER</t>
  </si>
  <si>
    <t>COATES-OCONNER, DARLENE D</t>
  </si>
  <si>
    <t>DEPUTY CITY TREASURER</t>
  </si>
  <si>
    <t>STAPLETON, STEPHANIE</t>
  </si>
  <si>
    <t>KURYLAK, BRIAN K</t>
  </si>
  <si>
    <t>TELECOMMUNICATIONS ADMINSTRTR</t>
  </si>
  <si>
    <t>HIGHTOWER, CARY T</t>
  </si>
  <si>
    <t>SKAGGS, LANCE T</t>
  </si>
  <si>
    <t>CHIOLA, JAMES M</t>
  </si>
  <si>
    <t>LENOVER, CHRISTOPHER A</t>
  </si>
  <si>
    <t>TUTTLE, PAUL H</t>
  </si>
  <si>
    <t>LANE, KELLEY J</t>
  </si>
  <si>
    <t>BEST, DON A</t>
  </si>
  <si>
    <t>PROGRAMMER/ANALYST</t>
  </si>
  <si>
    <t>CROW, GORDON E</t>
  </si>
  <si>
    <t>TRAFFIC PAINTER</t>
  </si>
  <si>
    <t>NICHTING, PATRICK A</t>
  </si>
  <si>
    <t>CITY TREASURER</t>
  </si>
  <si>
    <t>CLINE, BRIAN R</t>
  </si>
  <si>
    <t>HASCALL, JEFFREY J</t>
  </si>
  <si>
    <t>HUEBNER, MARK R</t>
  </si>
  <si>
    <t>KINOSHITA, HIROYUKI A</t>
  </si>
  <si>
    <t>OHL, CHRISTOPHER D</t>
  </si>
  <si>
    <t>ROSINSKI, BRIAN M</t>
  </si>
  <si>
    <t>STRUM, SCOTT M</t>
  </si>
  <si>
    <t>TENLEY, ROLAND J</t>
  </si>
  <si>
    <t>FIRE BATTALION CHIEF-SPECL OPR</t>
  </si>
  <si>
    <t>BUSH, DEBRA D</t>
  </si>
  <si>
    <t>HUMAN RESOURCES COORDINATOR</t>
  </si>
  <si>
    <t>SIMMONS, LEX T</t>
  </si>
  <si>
    <t>KINNE, KEVIN J</t>
  </si>
  <si>
    <t>IS PROJECT LEADER</t>
  </si>
  <si>
    <t>MASON, PATRICIA A</t>
  </si>
  <si>
    <t>ACCOUNTING COORDINATOR</t>
  </si>
  <si>
    <t>MEUSER, AARON J</t>
  </si>
  <si>
    <t>RODERICK, MARVIN G</t>
  </si>
  <si>
    <t>HAZARDOUS MATERIALS COORD.</t>
  </si>
  <si>
    <t>KRIDER, JAMES A</t>
  </si>
  <si>
    <t>LAMB, MARK S</t>
  </si>
  <si>
    <t>JACKSON, ALYCE R</t>
  </si>
  <si>
    <t>SCROGGINS, JAMES R</t>
  </si>
  <si>
    <t>FINANCE DIRECTOR</t>
  </si>
  <si>
    <t>RICKMON, RATONUA D</t>
  </si>
  <si>
    <t>GOFORTH, SCOTT A</t>
  </si>
  <si>
    <t>SANDOVAL, RUTH M</t>
  </si>
  <si>
    <t>BEVIRT, FRANK B</t>
  </si>
  <si>
    <t>ELLENWOOD, NICHOLAS D</t>
  </si>
  <si>
    <t>BAXTER, STEPHANY L</t>
  </si>
  <si>
    <t>LUNDHOLM, ROBERT P</t>
  </si>
  <si>
    <t>REDSHAW, TERRY J</t>
  </si>
  <si>
    <t>SOLLBERGER, SHAWN A</t>
  </si>
  <si>
    <t>INGRAM, ALICE R</t>
  </si>
  <si>
    <t>UNIFORM CRIME REPORT SPEC</t>
  </si>
  <si>
    <t>FEEHAN JR, JAMES C</t>
  </si>
  <si>
    <t>MUSHINSKY, MICHAEL B</t>
  </si>
  <si>
    <t>ASST POLICE CHIEF</t>
  </si>
  <si>
    <t>RUSK, TODD R</t>
  </si>
  <si>
    <t>TERRY, BRIAN D</t>
  </si>
  <si>
    <t>RAY, MATTHEW E</t>
  </si>
  <si>
    <t>HILL, RONALD L</t>
  </si>
  <si>
    <t>JENKINS, PARALEE L</t>
  </si>
  <si>
    <t>WIGHT, TIMOTHY L</t>
  </si>
  <si>
    <t>COOK, RACHEL E</t>
  </si>
  <si>
    <t>APPLICATIONS SERVICES MANAGER</t>
  </si>
  <si>
    <t>MASON, MICHAEL L</t>
  </si>
  <si>
    <t>ARDIS III, JAMES E</t>
  </si>
  <si>
    <t>MAYOR</t>
  </si>
  <si>
    <t>MAROON JR, RAYMOND P</t>
  </si>
  <si>
    <t>FIRE MECHANIC</t>
  </si>
  <si>
    <t>ALLEN, ANTHONY</t>
  </si>
  <si>
    <t>BURWELL, KEITH D</t>
  </si>
  <si>
    <t>CHALUS, AMANDA M</t>
  </si>
  <si>
    <t>COLLINS, CHRISTOPHER R</t>
  </si>
  <si>
    <t>DAVIS, KERRIE R</t>
  </si>
  <si>
    <t>ALLISON, LEAH M</t>
  </si>
  <si>
    <t>SENIOR URBAN PLANNER</t>
  </si>
  <si>
    <t>GINGLEN, JARED S</t>
  </si>
  <si>
    <t>MOCILAN, MATTHEW J</t>
  </si>
  <si>
    <t>SCHWEIGERT, RANDALL B</t>
  </si>
  <si>
    <t>SEGROVES, PAUL R</t>
  </si>
  <si>
    <t>WEST, MATTHEW Q</t>
  </si>
  <si>
    <t>DEEB, PAUL V</t>
  </si>
  <si>
    <t>MCCALL, EARNEST R</t>
  </si>
  <si>
    <t>SANDALL, TRACY L</t>
  </si>
  <si>
    <t>HICKEY, LIZA F</t>
  </si>
  <si>
    <t>MANAGER OF TECHNICAL SERVICES</t>
  </si>
  <si>
    <t>SHARP, JAMES E</t>
  </si>
  <si>
    <t>PUBLIC WORKS PRGRM SUPERVISOR</t>
  </si>
  <si>
    <t>SMITH, KIMBERLY I</t>
  </si>
  <si>
    <t>CALHOUN, RYAN D</t>
  </si>
  <si>
    <t>DOYLE, STEVEN P</t>
  </si>
  <si>
    <t>JEFFRIES, JUSTIN M</t>
  </si>
  <si>
    <t>JOHNSTON, MICHAEL J</t>
  </si>
  <si>
    <t>PERRIN, CHARLES A</t>
  </si>
  <si>
    <t>FIRE INSPECTOR II</t>
  </si>
  <si>
    <t>PETTY, ANDRE E</t>
  </si>
  <si>
    <t>POKARNEY, TYSON A</t>
  </si>
  <si>
    <t>RICE, NATHANIEL A</t>
  </si>
  <si>
    <t>TRAVER, ROGER L</t>
  </si>
  <si>
    <t>DOUGHERTY, DENISE K</t>
  </si>
  <si>
    <t>POLICE RECORDS TECH II</t>
  </si>
  <si>
    <t>ZENGER, THOMAS M</t>
  </si>
  <si>
    <t>SPEES, GLENN S</t>
  </si>
  <si>
    <t>EQUIPMENT MECHANIC</t>
  </si>
  <si>
    <t>BIGLIAZZI, DINO B</t>
  </si>
  <si>
    <t>PC SPECIALIST</t>
  </si>
  <si>
    <t>YOUNG, MARVIN D</t>
  </si>
  <si>
    <t>JOHNSON, TODD W</t>
  </si>
  <si>
    <t>PAINTER</t>
  </si>
  <si>
    <t>JACKSON, ROBERT</t>
  </si>
  <si>
    <t>ANDERSON, BOBBY</t>
  </si>
  <si>
    <t>COURI, KELLY A</t>
  </si>
  <si>
    <t>CUMMINGS, TONY R</t>
  </si>
  <si>
    <t>EDWARDS, PAUL L</t>
  </si>
  <si>
    <t>HARRIS, JOSHUA E</t>
  </si>
  <si>
    <t>MONTOYA, MARK A</t>
  </si>
  <si>
    <t>VENZON, SCOTT L</t>
  </si>
  <si>
    <t>HAZARDOUS MATERIALS INSP. III</t>
  </si>
  <si>
    <t>WEHRLI, CLIFFORD W</t>
  </si>
  <si>
    <t>MILLER, COREY M</t>
  </si>
  <si>
    <t>FEATHERSTONE, MICHAEL D</t>
  </si>
  <si>
    <t>JOHNSON, CRAIG E</t>
  </si>
  <si>
    <t>LINTHICUM, RICHARD P</t>
  </si>
  <si>
    <t>PETERSON, JOHN E</t>
  </si>
  <si>
    <t>WILLIAMS, JOHN E</t>
  </si>
  <si>
    <t>FURNESS, KIMBERLI J</t>
  </si>
  <si>
    <t>BOWERS, SCOTT W</t>
  </si>
  <si>
    <t>LANE, MATTHEW D</t>
  </si>
  <si>
    <t>DORAN, SHERRY L</t>
  </si>
  <si>
    <t>ALLENBAUGH, JOSHUA W</t>
  </si>
  <si>
    <t>DUNCAN, DANIEL A</t>
  </si>
  <si>
    <t>HARTZELL, RONALD P</t>
  </si>
  <si>
    <t>OBERLE, CHAD K</t>
  </si>
  <si>
    <t>HOFFMAN, DEDE L</t>
  </si>
  <si>
    <t>PROPERTY &amp; EVIDENCE TECHNICIAN</t>
  </si>
  <si>
    <t>WALDEN, SHANNON H</t>
  </si>
  <si>
    <t>MCKNIGHT, LESLIE L</t>
  </si>
  <si>
    <t>SR DEVT SPECIALIST</t>
  </si>
  <si>
    <t>TRACY, DARLENE S</t>
  </si>
  <si>
    <t>ASSISTANT CITY TREASURER</t>
  </si>
  <si>
    <t>BARISCH, ERIN G</t>
  </si>
  <si>
    <t>CLARK, MICHAEL B</t>
  </si>
  <si>
    <t>DIXON, BRADLEY R</t>
  </si>
  <si>
    <t>LAWRENCE, BRETT A</t>
  </si>
  <si>
    <t>DEMMIN, MATTHEW R</t>
  </si>
  <si>
    <t>NAVEN, JOSHUA K</t>
  </si>
  <si>
    <t>OBRIEN, CORY L</t>
  </si>
  <si>
    <t>DESKTOP SERVICES MANAGER</t>
  </si>
  <si>
    <t>DAVIS, TODD A</t>
  </si>
  <si>
    <t>FUGITT, CHARLES R</t>
  </si>
  <si>
    <t>HANOLD, KURT S</t>
  </si>
  <si>
    <t>HARTMANN, BRIAN A</t>
  </si>
  <si>
    <t>RADA, STEPHEN M</t>
  </si>
  <si>
    <t>SMITH, JARED M</t>
  </si>
  <si>
    <t>SMITH, ANDREW R</t>
  </si>
  <si>
    <t>ARMENTROUT, HEATH M</t>
  </si>
  <si>
    <t>BURGESS, DOUGLAS J</t>
  </si>
  <si>
    <t>CALDWELL, TIFFANY C</t>
  </si>
  <si>
    <t>FISCAL TECHNICIAN II</t>
  </si>
  <si>
    <t>MARTIN, ROGER G</t>
  </si>
  <si>
    <t>PARNELL, SHANNON M</t>
  </si>
  <si>
    <t>HUFF, CORY D</t>
  </si>
  <si>
    <t>SLAVENS, KEVIN R</t>
  </si>
  <si>
    <t>RODGERS III, JOHN S</t>
  </si>
  <si>
    <t>ROGERS, MATTHEW I</t>
  </si>
  <si>
    <t>SCOTT, BRADLEY W</t>
  </si>
  <si>
    <t>WESTART, BRENDAN T</t>
  </si>
  <si>
    <t>ZABORAC, AARON A</t>
  </si>
  <si>
    <t>AGNEW, BRIANNE D</t>
  </si>
  <si>
    <t>EMERG COMM TELECOMMUNICATOR-TR</t>
  </si>
  <si>
    <t>WILLIAMS, CRAIG A</t>
  </si>
  <si>
    <t>WASHINGTON, ANGELA M</t>
  </si>
  <si>
    <t>ACCOUNTANT</t>
  </si>
  <si>
    <t>BONDS, TORINA D</t>
  </si>
  <si>
    <t>DEPUTY CLERK II</t>
  </si>
  <si>
    <t>COFFEY, KEVIN S</t>
  </si>
  <si>
    <t>WARE, LARRY T</t>
  </si>
  <si>
    <t>GERDES, JANIE M</t>
  </si>
  <si>
    <t>CIVIL ENGINEER II</t>
  </si>
  <si>
    <t>BOWEN, RONALD W</t>
  </si>
  <si>
    <t>PIERCY, TY F</t>
  </si>
  <si>
    <t>SIMMONS, JAY M</t>
  </si>
  <si>
    <t>GRICE, BRIAN E</t>
  </si>
  <si>
    <t>KING SR, FRANKIE L</t>
  </si>
  <si>
    <t>DUNHAM JR, ROGER L</t>
  </si>
  <si>
    <t>PARKING ENFORCEMENT OFFICER</t>
  </si>
  <si>
    <t>VARDA, TINA M</t>
  </si>
  <si>
    <t>PW FISCAL OPERATIONS SPEC</t>
  </si>
  <si>
    <t>NOACK, PATRICIA J</t>
  </si>
  <si>
    <t>FURNISS, JAY B</t>
  </si>
  <si>
    <t>GARDNER, TRACY K</t>
  </si>
  <si>
    <t>BUHL, DONALD S</t>
  </si>
  <si>
    <t>REZAC, CLINTON J</t>
  </si>
  <si>
    <t>MAROON, SIE P</t>
  </si>
  <si>
    <t>DEPUTY DIRECTOR SUP OF OPRTNS</t>
  </si>
  <si>
    <t>SMITH, FELICIA A</t>
  </si>
  <si>
    <t>WATKINS, AARON J</t>
  </si>
  <si>
    <t>WONG, TIMOTHY P</t>
  </si>
  <si>
    <t>REEISE, SCOTT D</t>
  </si>
  <si>
    <t>PUBLIC WORKS DIRECTOR</t>
  </si>
  <si>
    <t>ALDREDGE, MICHAEL D</t>
  </si>
  <si>
    <t>ELECTRICIAN</t>
  </si>
  <si>
    <t>HURT, DEBRA S</t>
  </si>
  <si>
    <t>PURCHASING COORDINATOR</t>
  </si>
  <si>
    <t>CURRY, SHAWN P</t>
  </si>
  <si>
    <t>SUELTER, GERALD W</t>
  </si>
  <si>
    <t>LEIGH, JASON J</t>
  </si>
  <si>
    <t>RICHARDS, BRIAN J</t>
  </si>
  <si>
    <t>WOWRA, CONOR P</t>
  </si>
  <si>
    <t>BROOKS, THOMAS W</t>
  </si>
  <si>
    <t>COOPER, JOEY</t>
  </si>
  <si>
    <t>BLAYNEY, BRANDON D</t>
  </si>
  <si>
    <t>JOHNSTON, MICHAEL S</t>
  </si>
  <si>
    <t>DOSEMAGEN, TODD R</t>
  </si>
  <si>
    <t>SIEBENTHAL, JERED M</t>
  </si>
  <si>
    <t>TURNER, RANDALL L</t>
  </si>
  <si>
    <t>CRAMER, DEBORAH A</t>
  </si>
  <si>
    <t>WOLF, SCOT B</t>
  </si>
  <si>
    <t>SENIOR BUILDING INSPECTOR</t>
  </si>
  <si>
    <t>WETHERILL, BRET R</t>
  </si>
  <si>
    <t>TRAFFIC TECHNICIAN</t>
  </si>
  <si>
    <t>FAW, JACOB C</t>
  </si>
  <si>
    <t>BRECKLIN III, RICHARD L</t>
  </si>
  <si>
    <t>FRANKLIN, MORRIS K</t>
  </si>
  <si>
    <t>HARWOOD, DEREK J</t>
  </si>
  <si>
    <t>MCMILLEN, ROBERT L</t>
  </si>
  <si>
    <t>HOERR, JOSHUA H</t>
  </si>
  <si>
    <t>HOPKINS, WILLIAM E</t>
  </si>
  <si>
    <t>SR.HUMAN RESOURCES SPECIALIST</t>
  </si>
  <si>
    <t>DURBIN, JACOB T</t>
  </si>
  <si>
    <t>GRANT, JACOB R</t>
  </si>
  <si>
    <t>MARONEY, JOSHUA R</t>
  </si>
  <si>
    <t>NUTTER, BRIAN K</t>
  </si>
  <si>
    <t>RALSTON, MICHAEL R</t>
  </si>
  <si>
    <t>SMITH, ADAM M</t>
  </si>
  <si>
    <t>SNOWDEN, PHILIP A</t>
  </si>
  <si>
    <t>BRADFORD, JACOB A</t>
  </si>
  <si>
    <t>FILLPOT, CANDICE L</t>
  </si>
  <si>
    <t>FOSTER, JOHN R</t>
  </si>
  <si>
    <t>LANDWEHR, SETH A</t>
  </si>
  <si>
    <t>MAHAN, PHILIP G</t>
  </si>
  <si>
    <t>SINKS, JUSTIN K</t>
  </si>
  <si>
    <t>BARNETT, DUSTIN L</t>
  </si>
  <si>
    <t>BUSS, DAVID</t>
  </si>
  <si>
    <t>VASQUEZ, ROBERTO M</t>
  </si>
  <si>
    <t>ARAYA, RAUL R</t>
  </si>
  <si>
    <t>ELSTON, BRIAN J</t>
  </si>
  <si>
    <t>HAMMOND, DEREK A</t>
  </si>
  <si>
    <t>NEAL, DEREK R</t>
  </si>
  <si>
    <t>LOGAN, DAVID E</t>
  </si>
  <si>
    <t>WHITE, DENISE Y</t>
  </si>
  <si>
    <t>DOTSON, AMY J</t>
  </si>
  <si>
    <t>MOORE, JARED R</t>
  </si>
  <si>
    <t>SYLVESTER, BRYAN A</t>
  </si>
  <si>
    <t>LAVIN, BROCK M</t>
  </si>
  <si>
    <t>WHITE, CHRISTOPHER M</t>
  </si>
  <si>
    <t>BURNS, THOMAS M</t>
  </si>
  <si>
    <t>CROWHURST, ERIC J</t>
  </si>
  <si>
    <t>LEIGHTON, MARCUS W</t>
  </si>
  <si>
    <t>SNOWDEN, DOUGLAS A</t>
  </si>
  <si>
    <t>STIMELING, THOMAS J</t>
  </si>
  <si>
    <t>WALDRON, RICHARD M</t>
  </si>
  <si>
    <t>CLARK, BRIAN T</t>
  </si>
  <si>
    <t>FIREFIGHTER</t>
  </si>
  <si>
    <t>MASON, NICHOLAS A</t>
  </si>
  <si>
    <t>SMITH, DAVID M</t>
  </si>
  <si>
    <t>WINKLE, RYAN A</t>
  </si>
  <si>
    <t>FALEY, MICHAEL S</t>
  </si>
  <si>
    <t>MECHANICAL SYSTEMS MAINT WRKR</t>
  </si>
  <si>
    <t>GUDAT, GREGORY S</t>
  </si>
  <si>
    <t>MCCARRELL, MATTHEW E</t>
  </si>
  <si>
    <t>MEEKS, JASON S</t>
  </si>
  <si>
    <t>FACILITIES MANAGER</t>
  </si>
  <si>
    <t>TURNER, GARY J</t>
  </si>
  <si>
    <t>EERTMOED, RONALD A</t>
  </si>
  <si>
    <t>KRIZEL, JOEL F</t>
  </si>
  <si>
    <t>MARTIN, JOSH W</t>
  </si>
  <si>
    <t>POMEROY, MICHAEL S</t>
  </si>
  <si>
    <t>SCHMITT, MATTHEW J</t>
  </si>
  <si>
    <t>HANKS, WILLIAM J</t>
  </si>
  <si>
    <t>WOLF, KENNETH J</t>
  </si>
  <si>
    <t>KAMPAS, KRISTOFER J</t>
  </si>
  <si>
    <t>MEDINA, ROBERTO G</t>
  </si>
  <si>
    <t>BUILDING INSPECTOR</t>
  </si>
  <si>
    <t>JOHNSTON, SEAN W</t>
  </si>
  <si>
    <t>STEAR, STACY I</t>
  </si>
  <si>
    <t>MITCHELL, JUSTIN D</t>
  </si>
  <si>
    <t>JOHNSON, BENJAMIN M</t>
  </si>
  <si>
    <t>RUPP, ADAM L</t>
  </si>
  <si>
    <t>BROWN, TIMOTHY C</t>
  </si>
  <si>
    <t>BECK, JACOB B</t>
  </si>
  <si>
    <t>BRIGGS, JOHN M</t>
  </si>
  <si>
    <t>LANGENBAHN, JERRY L</t>
  </si>
  <si>
    <t>BODY REPAIR TECH/MECHANIC</t>
  </si>
  <si>
    <t>WILLIAMS, ROBERT M</t>
  </si>
  <si>
    <t>FLEET SERVICES MANAGER</t>
  </si>
  <si>
    <t>STINSON, SHERRELL A</t>
  </si>
  <si>
    <t>DUBOIS, IRVING B</t>
  </si>
  <si>
    <t>TRAFFIC OPERATIONS SUPERVISOR</t>
  </si>
  <si>
    <t>BURKE, DUSTIN T</t>
  </si>
  <si>
    <t>ESSER, ERIC W</t>
  </si>
  <si>
    <t>HULSE, SCOTT M</t>
  </si>
  <si>
    <t>MORROW, TIMOTHY J</t>
  </si>
  <si>
    <t>WALLICK, NATHAN W</t>
  </si>
  <si>
    <t>GAWELEK, MICHAEL L</t>
  </si>
  <si>
    <t>STEFFEN, BLAISE A</t>
  </si>
  <si>
    <t>WHALEN, JASON R</t>
  </si>
  <si>
    <t>SWENSON, ANDY A</t>
  </si>
  <si>
    <t>SMITH, MATTHEW D</t>
  </si>
  <si>
    <t>DOMENIGHINI, IAN P</t>
  </si>
  <si>
    <t>FOX, BRIAN T</t>
  </si>
  <si>
    <t>KOSS, LANCE J</t>
  </si>
  <si>
    <t>MARSH, SEAN R</t>
  </si>
  <si>
    <t>VAUGHN, GRANT M</t>
  </si>
  <si>
    <t>THORNTON, DANIEL A</t>
  </si>
  <si>
    <t>TECHIE, SHANNON K</t>
  </si>
  <si>
    <t>HUGHES JR, STEVIE</t>
  </si>
  <si>
    <t>RUMMANS, ANTHONY D</t>
  </si>
  <si>
    <t>BRADY, RYAN C</t>
  </si>
  <si>
    <t>WALLACE, MICHAEL J</t>
  </si>
  <si>
    <t>MARTZLUF, BRITTANY L</t>
  </si>
  <si>
    <t>HUTSON, ANNA K</t>
  </si>
  <si>
    <t>DULIN, JOSEPH P</t>
  </si>
  <si>
    <t>ASST DIR COMMUNITY DEVELOPMENT</t>
  </si>
  <si>
    <t>BROOKS, CORNELL E</t>
  </si>
  <si>
    <t>LENZ, MATTHEW W</t>
  </si>
  <si>
    <t>IRVING, JONATHAN C</t>
  </si>
  <si>
    <t>SPENCER, JOSEPH B</t>
  </si>
  <si>
    <t>KING, GERALD A</t>
  </si>
  <si>
    <t>CARPENTER</t>
  </si>
  <si>
    <t>GRAYSON, LOGAN M</t>
  </si>
  <si>
    <t>JANSSEN, ZACHARY A</t>
  </si>
  <si>
    <t>RIGGENBACH, TIMOTHY D</t>
  </si>
  <si>
    <t>RENKEN, KRISTAL L</t>
  </si>
  <si>
    <t>SHULTZ, ALISSA M</t>
  </si>
  <si>
    <t>ANDERSON, NICHOLAS S</t>
  </si>
  <si>
    <t>JAMES, ADAM J</t>
  </si>
  <si>
    <t>BRISTOL, BRIAN M</t>
  </si>
  <si>
    <t>SAPINSKI, AARON V</t>
  </si>
  <si>
    <t>HANSEN, NICHOLAS G</t>
  </si>
  <si>
    <t>KROLL, BRIAN C</t>
  </si>
  <si>
    <t>LAZOEN, PATRICK C</t>
  </si>
  <si>
    <t>SAVAGE, MATTHEW H</t>
  </si>
  <si>
    <t>NETTERS, DARRYL K</t>
  </si>
  <si>
    <t>ONEILL, ANDREW M</t>
  </si>
  <si>
    <t>COWELL, JOSEPH A</t>
  </si>
  <si>
    <t>URICH, F PATRICK</t>
  </si>
  <si>
    <t>CITY MANAGER</t>
  </si>
  <si>
    <t>PETERSON, STACY L</t>
  </si>
  <si>
    <t>STRATEGIC COMMUNICATIONS MGR</t>
  </si>
  <si>
    <t>BRODT JR, ANTHONY D</t>
  </si>
  <si>
    <t>WALLICK, BENJAMIN V</t>
  </si>
  <si>
    <t>MCCOOL JR, RICKY L</t>
  </si>
  <si>
    <t>FIERS, CHAD E</t>
  </si>
  <si>
    <t>STECHER, STEVEN M</t>
  </si>
  <si>
    <t>DONAHUE, DANIEL N</t>
  </si>
  <si>
    <t>EWEN, THOMAS A</t>
  </si>
  <si>
    <t>LAWRENCE, PAUL A</t>
  </si>
  <si>
    <t>SULLIVAN, WILLIAM W</t>
  </si>
  <si>
    <t>KOWALSKI, LYNN E</t>
  </si>
  <si>
    <t>STALCUP, MARY ANN</t>
  </si>
  <si>
    <t>HUMAN RESOURCES DIRECTOR</t>
  </si>
  <si>
    <t>LETSKY, STEPHEN M</t>
  </si>
  <si>
    <t>HARRIS, RYAN D</t>
  </si>
  <si>
    <t>CONNOR, NICKOLAS M</t>
  </si>
  <si>
    <t>HEARN, ELISE M</t>
  </si>
  <si>
    <t>BISHOFF, MICHAEL P</t>
  </si>
  <si>
    <t>MANAGEMENT ANALYST</t>
  </si>
  <si>
    <t>ROBINSON, SHAMRA S</t>
  </si>
  <si>
    <t>JACKSON JR, TERRY G</t>
  </si>
  <si>
    <t>MENEFEE, TIMOTHY E</t>
  </si>
  <si>
    <t>RAYNOR, CHEYNE R</t>
  </si>
  <si>
    <t>ABBOTT, JAMES T</t>
  </si>
  <si>
    <t>BITNER, JUSTIN M</t>
  </si>
  <si>
    <t>YATES, ALLEN B</t>
  </si>
  <si>
    <t>HAMMOND, CHET M</t>
  </si>
  <si>
    <t>STANDLEY, RYAN A</t>
  </si>
  <si>
    <t>MILES, JACOB W</t>
  </si>
  <si>
    <t>CUNNINGHAM, DANIEL J</t>
  </si>
  <si>
    <t>GAREAU, BENJAMIN R</t>
  </si>
  <si>
    <t>SCHMITZ, BRANDON J</t>
  </si>
  <si>
    <t>TARR, STEFANIE S</t>
  </si>
  <si>
    <t>CHIEF DEPUTY CITY CLERK</t>
  </si>
  <si>
    <t>RIVERA, SAMUEL</t>
  </si>
  <si>
    <t>CHIEF INFORMATION OFFICER</t>
  </si>
  <si>
    <t>BIGGAR, MARCIA A</t>
  </si>
  <si>
    <t>PAYROLL SUPERVISOR</t>
  </si>
  <si>
    <t>CALBOW, WILLIAM</t>
  </si>
  <si>
    <t>JONES, JAMIE R</t>
  </si>
  <si>
    <t>RUSSELL, NICOLAS D</t>
  </si>
  <si>
    <t>MELTON, STEVEN B</t>
  </si>
  <si>
    <t>SCHOONOVER, SHAUN A</t>
  </si>
  <si>
    <t>FINANCE MANAGER</t>
  </si>
  <si>
    <t>MCDOWELL, IAN K</t>
  </si>
  <si>
    <t>GREEN, KATHRYN R</t>
  </si>
  <si>
    <t>TEAM PROJECT MANAGER</t>
  </si>
  <si>
    <t>MAYBANKS, JODI L</t>
  </si>
  <si>
    <t>ACCOUNTS RECV SUPERVISOR</t>
  </si>
  <si>
    <t>HEATON II, CHRISTOPHER S</t>
  </si>
  <si>
    <t>KALKBRENNER, CHAD M</t>
  </si>
  <si>
    <t>CARPENTER LEAD</t>
  </si>
  <si>
    <t>MOORE, DENISE</t>
  </si>
  <si>
    <t>MONTELONGO, JIM</t>
  </si>
  <si>
    <t>PETERSON, PAUL R</t>
  </si>
  <si>
    <t>NETWORK ADMINISTRATOR</t>
  </si>
  <si>
    <t>BILLER, JASON A</t>
  </si>
  <si>
    <t>GEOGRAPHIC IS (GIS) MANAGER</t>
  </si>
  <si>
    <t>JENSEN, ELIZABETH L</t>
  </si>
  <si>
    <t>BLEVINS, JONATHON G</t>
  </si>
  <si>
    <t>KLOPFENSTEIN, ANDREA M</t>
  </si>
  <si>
    <t>STORM WATER ENGINEER</t>
  </si>
  <si>
    <t>BRANDSTATTER, DAVID A</t>
  </si>
  <si>
    <t>GUDAT, KAYLA M</t>
  </si>
  <si>
    <t>SMILES III, JOSEPH E</t>
  </si>
  <si>
    <t>MCBRIDE, AARON M</t>
  </si>
  <si>
    <t>FEENEY, JOSHUA L</t>
  </si>
  <si>
    <t>FLINN, DREW W</t>
  </si>
  <si>
    <t>ENGLAND, WILLIAM R</t>
  </si>
  <si>
    <t>ADAMS, NATHAN M</t>
  </si>
  <si>
    <t>ELLEFRITZ, TRAVIS J</t>
  </si>
  <si>
    <t>HODGES, TYLER R</t>
  </si>
  <si>
    <t>BAINTER, JACOB J</t>
  </si>
  <si>
    <t>KIENTZLE, BRANDON A</t>
  </si>
  <si>
    <t>AGUILAR, ADRIAN</t>
  </si>
  <si>
    <t>SHEPLER, JASON N</t>
  </si>
  <si>
    <t>SIGNAL ELECTRICIAN</t>
  </si>
  <si>
    <t>CHEATHAM, KYLE L</t>
  </si>
  <si>
    <t>PENCE, BRANDON S</t>
  </si>
  <si>
    <t>MANNING, SHAUN P</t>
  </si>
  <si>
    <t>WILLIAMS, TYLER A</t>
  </si>
  <si>
    <t>JONES, JO-PAUL H</t>
  </si>
  <si>
    <t>BIENEMAN, THOMAS B</t>
  </si>
  <si>
    <t>MOORE, BRIAN E</t>
  </si>
  <si>
    <t>REDPATH, ANDREW J</t>
  </si>
  <si>
    <t>MURPHY, KATHRYN G</t>
  </si>
  <si>
    <t>SENIOR GRANTS COORDINATOR</t>
  </si>
  <si>
    <t>LEIST, DONALD B</t>
  </si>
  <si>
    <t>CORPORATION COUNSEL</t>
  </si>
  <si>
    <t>HELENTHAL, ROBIN L</t>
  </si>
  <si>
    <t>MGR. COLLECTION DEVELOPMENT</t>
  </si>
  <si>
    <t>SCUDDER, JENNIFER L</t>
  </si>
  <si>
    <t>CHILDERS, JEFFREY M</t>
  </si>
  <si>
    <t>COX, NICHOLAS J</t>
  </si>
  <si>
    <t>ISONHART, RYAN J</t>
  </si>
  <si>
    <t>BOND, LINDSAY J</t>
  </si>
  <si>
    <t>LOPEZ, KENNETH R</t>
  </si>
  <si>
    <t>CORSO, ANTHONY P</t>
  </si>
  <si>
    <t>CHIEF INNOVATION OFFICER</t>
  </si>
  <si>
    <t>CANO-ELIAS, ASHLEY E</t>
  </si>
  <si>
    <t>CODE ENFORCEMENT SUPERVISOR</t>
  </si>
  <si>
    <t>BLUM, CLAY G</t>
  </si>
  <si>
    <t>JONES, MICHAEL A</t>
  </si>
  <si>
    <t>RASMUSSEN, MAVERICK J</t>
  </si>
  <si>
    <t>STUTTS, DREW T</t>
  </si>
  <si>
    <t>MAYBANKS, MITCHELL A</t>
  </si>
  <si>
    <t>ALLEN, ROBERT L</t>
  </si>
  <si>
    <t>HIRSTEIN, TROY A</t>
  </si>
  <si>
    <t>SUAREZ, CESAR J</t>
  </si>
  <si>
    <t>MARTIN, TRAVIS J</t>
  </si>
  <si>
    <t>VAUGHN, MICHAEL R</t>
  </si>
  <si>
    <t>EMERGENCY MANAGEMENT COOR.</t>
  </si>
  <si>
    <t>RUCKRIEGEL, SID P</t>
  </si>
  <si>
    <t>STRUBE, COREY J</t>
  </si>
  <si>
    <t>WALTON, DOUGLAS J</t>
  </si>
  <si>
    <t>COWAN, ZACHARY</t>
  </si>
  <si>
    <t>MITCHELL, NICHOLAS R</t>
  </si>
  <si>
    <t>LONG, JENNA S</t>
  </si>
  <si>
    <t>JAMES JR, JERRY W</t>
  </si>
  <si>
    <t>WOOD, MATHESON A</t>
  </si>
  <si>
    <t>LEWIS, DEMARIO T</t>
  </si>
  <si>
    <t>FARRELL, TYLER M</t>
  </si>
  <si>
    <t>SWANSON, DEZMEND</t>
  </si>
  <si>
    <t>RAMOS, RAYMOND</t>
  </si>
  <si>
    <t>PINKSTON, BRANDON</t>
  </si>
  <si>
    <t>FULFORD, ZACHARY</t>
  </si>
  <si>
    <t>BRIDGES, CAMERON J</t>
  </si>
  <si>
    <t>OLLER, KYLE S</t>
  </si>
  <si>
    <t>HELMS, MASON H</t>
  </si>
  <si>
    <t>BENNE, JASON P</t>
  </si>
  <si>
    <t>HOHENZY, THOMAS A</t>
  </si>
  <si>
    <t>WALKER, TRAVIS S</t>
  </si>
  <si>
    <t>ENGELBRECHT, JENNIFER N</t>
  </si>
  <si>
    <t>POLICE VIDEO TECHNICIAN</t>
  </si>
  <si>
    <t>FINN, ELIZABETH R</t>
  </si>
  <si>
    <t>CIVIL ENGINEER I</t>
  </si>
  <si>
    <t>MURILLO, JAVIER</t>
  </si>
  <si>
    <t>BRUESS, CHARLES D</t>
  </si>
  <si>
    <t>KINDRED, RACHEL A</t>
  </si>
  <si>
    <t>WASHINGTON, DEVASSI M</t>
  </si>
  <si>
    <t>BACKES, DENISE C</t>
  </si>
  <si>
    <t>POLICE RECRUIT</t>
  </si>
  <si>
    <t>EHRGOTT, COLLEEN E</t>
  </si>
  <si>
    <t>SENIOR PARALEGAL</t>
  </si>
  <si>
    <t>JOHNSON, LUKE</t>
  </si>
  <si>
    <t>MURFIN, THOMAS E</t>
  </si>
  <si>
    <t>ROBERTS, COLTON A</t>
  </si>
  <si>
    <t>FLYNN, JACQUES P</t>
  </si>
  <si>
    <t>ROSENAK, MEGAN N</t>
  </si>
  <si>
    <t>DIXON, AUSTIN R</t>
  </si>
  <si>
    <t>HARRIS, JOSEPH A D</t>
  </si>
  <si>
    <t>POLITIS, EKATERINI</t>
  </si>
  <si>
    <t>SMITH JR, HAROLD C</t>
  </si>
  <si>
    <t>KNAUS, ZACHERY T</t>
  </si>
  <si>
    <t>BESSER, COLIN D</t>
  </si>
  <si>
    <t>WEBER, JONATHAN T</t>
  </si>
  <si>
    <t>LEVY, TREVOR T</t>
  </si>
  <si>
    <t>KACHANUK, JOHN S</t>
  </si>
  <si>
    <t>HODGES, JAMES E</t>
  </si>
  <si>
    <t>CRUZ, ANGEL A</t>
  </si>
  <si>
    <t>DON'T SHOOT INIT PROJ MGR</t>
  </si>
  <si>
    <t>HARRIS, JAMES L</t>
  </si>
  <si>
    <t>KING, TERRI</t>
  </si>
  <si>
    <t>CHAVEZ, CHRISTINA A</t>
  </si>
  <si>
    <t>JOHNSON, SHAWN D</t>
  </si>
  <si>
    <t>LEWIS, WILLIAM J</t>
  </si>
  <si>
    <t>CITY ENGINEER</t>
  </si>
  <si>
    <t>DOYLE, CARYN L</t>
  </si>
  <si>
    <t>MARX JR, DANNY R</t>
  </si>
  <si>
    <t>WILLIS, JACOB R</t>
  </si>
  <si>
    <t>ESPINAL, SAUL</t>
  </si>
  <si>
    <t>HOUGHTON, MEGAN E</t>
  </si>
  <si>
    <t>HERGENROTHER, HALEY D</t>
  </si>
  <si>
    <t>GLORE, KARLY B</t>
  </si>
  <si>
    <t>OYLER, ZACHARY M</t>
  </si>
  <si>
    <t>KING, ANTHONY A</t>
  </si>
  <si>
    <t>CYR, DENIS</t>
  </si>
  <si>
    <t>PETERSON, CHRISSIE L</t>
  </si>
  <si>
    <t>SENIOR ATTORNEY</t>
  </si>
  <si>
    <t>VAN BEEK, MEGAN R</t>
  </si>
  <si>
    <t>WILSON, JAMILA K</t>
  </si>
  <si>
    <t>PROGRAM DIRECTOR</t>
  </si>
  <si>
    <t>GREEN, MELODI D</t>
  </si>
  <si>
    <t>ATTORNEY I</t>
  </si>
  <si>
    <t>OROZCO, VERONICA L</t>
  </si>
  <si>
    <t>JEAKINS, ROB D</t>
  </si>
  <si>
    <t>PLUMBING INSPECTOR</t>
  </si>
  <si>
    <t>RUCHOTZKE, ANGELA M</t>
  </si>
  <si>
    <t>HINSHAW, JEFFREY A</t>
  </si>
  <si>
    <t>DEPALMA, ANTHONY D</t>
  </si>
  <si>
    <t>CLARKE, SEAN D</t>
  </si>
  <si>
    <t>DOMINGUEZ II, PABLO G</t>
  </si>
  <si>
    <t>SYCK, NICHOLAS A</t>
  </si>
  <si>
    <t>ARJES, KAYLI N</t>
  </si>
  <si>
    <t>PARKS, NICHO'LOUS R</t>
  </si>
  <si>
    <t>MACGREGOR, KEVIN</t>
  </si>
  <si>
    <t>FLESSNER, BRADLEY S</t>
  </si>
  <si>
    <t>BIRESAW, AARON A</t>
  </si>
  <si>
    <t>WILLIAMSON, GARRETT T</t>
  </si>
  <si>
    <t>HOYLE, MATTHEW R</t>
  </si>
  <si>
    <t>SIEKMANN, JUSTIN T</t>
  </si>
  <si>
    <t>HUNT, JOSHUA V</t>
  </si>
  <si>
    <t>TRILIKIS, EFSTRATIOS P</t>
  </si>
  <si>
    <t>Gross</t>
  </si>
  <si>
    <t>Regular</t>
  </si>
  <si>
    <t>Overtime</t>
  </si>
  <si>
    <t>Other</t>
  </si>
  <si>
    <t>Health</t>
  </si>
  <si>
    <t>FICA</t>
  </si>
  <si>
    <t>Police</t>
  </si>
  <si>
    <t>Fire</t>
  </si>
  <si>
    <t>Total</t>
  </si>
  <si>
    <t>Name</t>
  </si>
  <si>
    <t>Dept</t>
  </si>
  <si>
    <t>Position Title</t>
  </si>
  <si>
    <t>Pay</t>
  </si>
  <si>
    <t>Insurance</t>
  </si>
  <si>
    <t>SS/Med</t>
  </si>
  <si>
    <t>Contr</t>
  </si>
  <si>
    <t>IMRF</t>
  </si>
  <si>
    <t>Pension</t>
  </si>
  <si>
    <t>Compensation</t>
  </si>
  <si>
    <t>LIBRARY</t>
  </si>
  <si>
    <t>PUBLIC WORKS</t>
  </si>
  <si>
    <t>FIRE</t>
  </si>
  <si>
    <t>POLICE</t>
  </si>
  <si>
    <t>COMMUNITY DEV'T</t>
  </si>
  <si>
    <t>ECC</t>
  </si>
  <si>
    <t>FINANCE</t>
  </si>
  <si>
    <t>CITY TREASURER OFFICE</t>
  </si>
  <si>
    <t>INFORMATION SYSTEMS</t>
  </si>
  <si>
    <t>HUMAN RESOURCES</t>
  </si>
  <si>
    <t>LEGAL</t>
  </si>
  <si>
    <t>CITY MANAGER OFFICE</t>
  </si>
  <si>
    <t>INNOVATION</t>
  </si>
  <si>
    <t>CITY CLERK OFFICE</t>
  </si>
  <si>
    <t>CITY COUNCIL</t>
  </si>
  <si>
    <t>Actual</t>
  </si>
  <si>
    <t>Salary</t>
  </si>
  <si>
    <t>promotion</t>
  </si>
  <si>
    <t>Variance</t>
  </si>
  <si>
    <t>Spot check</t>
  </si>
  <si>
    <t>CITY OF PEORIA 2018 COMPENSATION REPORT</t>
  </si>
  <si>
    <t>SUBTOTALS</t>
  </si>
  <si>
    <t>TOTALS</t>
  </si>
  <si>
    <t>AKESON, 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</si>
</sst>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1" applyNumberFormat="1" applyFont="1" applyBorder="1"/>
    <xf numFmtId="164" fontId="0" fillId="0" borderId="8" xfId="0" applyNumberFormat="1" applyBorder="1"/>
    <xf numFmtId="164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2" xfId="1" applyNumberFormat="1" applyFont="1" applyBorder="1"/>
    <xf numFmtId="164" fontId="0" fillId="0" borderId="12" xfId="0" applyNumberFormat="1" applyBorder="1"/>
    <xf numFmtId="164" fontId="0" fillId="0" borderId="14" xfId="0" applyNumberFormat="1" applyBorder="1"/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/>
    </xf>
    <xf numFmtId="164" fontId="0" fillId="0" borderId="0" xfId="1" applyNumberFormat="1" applyFont="1"/>
    <xf numFmtId="164" fontId="2" fillId="2" borderId="0" xfId="1" applyNumberFormat="1" applyFont="1" applyFill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7" xfId="1" applyNumberFormat="1" applyFont="1" applyBorder="1"/>
    <xf numFmtId="164" fontId="0" fillId="0" borderId="17" xfId="0" applyNumberFormat="1" applyBorder="1"/>
    <xf numFmtId="164" fontId="0" fillId="0" borderId="19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1" xfId="1" applyNumberFormat="1" applyFont="1" applyBorder="1"/>
    <xf numFmtId="164" fontId="0" fillId="0" borderId="21" xfId="0" applyNumberFormat="1" applyBorder="1"/>
    <xf numFmtId="164" fontId="0" fillId="0" borderId="15" xfId="0" applyNumberFormat="1" applyBorder="1"/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0" applyNumberFormat="1" applyBorder="1"/>
    <xf numFmtId="164" fontId="0" fillId="0" borderId="25" xfId="0" applyNumberFormat="1" applyBorder="1"/>
    <xf numFmtId="164" fontId="0" fillId="0" borderId="27" xfId="1" applyNumberFormat="1" applyFont="1" applyBorder="1"/>
    <xf numFmtId="164" fontId="0" fillId="0" borderId="28" xfId="0" applyNumberFormat="1" applyBorder="1"/>
    <xf numFmtId="164" fontId="0" fillId="0" borderId="28" xfId="1" applyNumberFormat="1" applyFont="1" applyBorder="1"/>
    <xf numFmtId="164" fontId="0" fillId="0" borderId="26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15"/>
  <sheetViews>
    <sheetView tabSelected="1" workbookViewId="0">
      <pane ySplit="4" topLeftCell="A5" activePane="bottomLeft" state="frozen"/>
      <selection activeCell="B1" sqref="B1"/>
      <selection pane="bottomLeft" activeCell="A5" sqref="A5"/>
    </sheetView>
  </sheetViews>
  <sheetFormatPr defaultRowHeight="14.4" x14ac:dyDescent="0.3"/>
  <cols>
    <col min="1" max="1" width="27.6640625" style="10" bestFit="1" customWidth="1"/>
    <col min="2" max="2" width="32.109375" style="10" bestFit="1" customWidth="1"/>
    <col min="3" max="3" width="35.6640625" style="10" bestFit="1" customWidth="1"/>
    <col min="4" max="5" width="11" style="9" bestFit="1" customWidth="1"/>
    <col min="6" max="9" width="10" style="9" customWidth="1"/>
    <col min="10" max="10" width="9" style="9" customWidth="1"/>
    <col min="11" max="11" width="10" style="9" customWidth="1"/>
    <col min="12" max="13" width="10.109375" style="9" customWidth="1"/>
    <col min="14" max="14" width="12.77734375" style="9" bestFit="1" customWidth="1"/>
    <col min="16" max="16" width="8.5546875" style="25" bestFit="1" customWidth="1"/>
    <col min="17" max="18" width="8.88671875" style="25"/>
    <col min="19" max="20" width="8.88671875" style="23"/>
  </cols>
  <sheetData>
    <row r="1" spans="1:20" x14ac:dyDescent="0.3">
      <c r="A1" s="27" t="s">
        <v>770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0" ht="15" thickBot="1" x14ac:dyDescent="0.35"/>
    <row r="3" spans="1:20" x14ac:dyDescent="0.3">
      <c r="A3" s="1"/>
      <c r="B3" s="2"/>
      <c r="C3" s="2"/>
      <c r="D3" s="5" t="s">
        <v>731</v>
      </c>
      <c r="E3" s="5" t="s">
        <v>732</v>
      </c>
      <c r="F3" s="5" t="s">
        <v>733</v>
      </c>
      <c r="G3" s="5" t="s">
        <v>734</v>
      </c>
      <c r="H3" s="5" t="s">
        <v>735</v>
      </c>
      <c r="I3" s="5" t="s">
        <v>736</v>
      </c>
      <c r="J3" s="5" t="s">
        <v>734</v>
      </c>
      <c r="K3" s="5"/>
      <c r="L3" s="5" t="s">
        <v>737</v>
      </c>
      <c r="M3" s="5" t="s">
        <v>738</v>
      </c>
      <c r="N3" s="6" t="s">
        <v>739</v>
      </c>
      <c r="P3" s="26" t="s">
        <v>765</v>
      </c>
    </row>
    <row r="4" spans="1:20" ht="15" thickBot="1" x14ac:dyDescent="0.35">
      <c r="A4" s="3" t="s">
        <v>740</v>
      </c>
      <c r="B4" s="4" t="s">
        <v>741</v>
      </c>
      <c r="C4" s="4" t="s">
        <v>742</v>
      </c>
      <c r="D4" s="7" t="s">
        <v>743</v>
      </c>
      <c r="E4" s="7" t="s">
        <v>743</v>
      </c>
      <c r="F4" s="7" t="s">
        <v>743</v>
      </c>
      <c r="G4" s="7" t="s">
        <v>743</v>
      </c>
      <c r="H4" s="7" t="s">
        <v>744</v>
      </c>
      <c r="I4" s="7" t="s">
        <v>745</v>
      </c>
      <c r="J4" s="7" t="s">
        <v>746</v>
      </c>
      <c r="K4" s="7" t="s">
        <v>747</v>
      </c>
      <c r="L4" s="7" t="s">
        <v>748</v>
      </c>
      <c r="M4" s="7" t="s">
        <v>748</v>
      </c>
      <c r="N4" s="8" t="s">
        <v>749</v>
      </c>
      <c r="P4" s="26" t="s">
        <v>766</v>
      </c>
      <c r="Q4" s="25" t="s">
        <v>768</v>
      </c>
    </row>
    <row r="5" spans="1:20" x14ac:dyDescent="0.3">
      <c r="A5" s="11" t="s">
        <v>525</v>
      </c>
      <c r="B5" s="12" t="s">
        <v>761</v>
      </c>
      <c r="C5" s="13" t="s">
        <v>526</v>
      </c>
      <c r="D5" s="14">
        <v>213352.94</v>
      </c>
      <c r="E5" s="15">
        <f t="shared" ref="E5:E68" si="0">+D5-F5-G5</f>
        <v>189352.86</v>
      </c>
      <c r="F5" s="15"/>
      <c r="G5" s="14">
        <v>24000.080000000002</v>
      </c>
      <c r="H5" s="14">
        <v>13369.22</v>
      </c>
      <c r="I5" s="14">
        <v>10886.02</v>
      </c>
      <c r="J5" s="14"/>
      <c r="K5" s="14">
        <v>29257.279999999999</v>
      </c>
      <c r="L5" s="14"/>
      <c r="M5" s="14"/>
      <c r="N5" s="16">
        <f t="shared" ref="N5:N68" si="1">SUM(E5:M5)</f>
        <v>266865.45999999996</v>
      </c>
      <c r="P5" s="25">
        <v>189352.8</v>
      </c>
      <c r="Q5" s="25">
        <f t="shared" ref="Q5:Q6" si="2">IF(P5&gt;0,+E5-P5,0)</f>
        <v>5.9999999997671694E-2</v>
      </c>
    </row>
    <row r="6" spans="1:20" x14ac:dyDescent="0.3">
      <c r="A6" s="17" t="s">
        <v>130</v>
      </c>
      <c r="B6" s="18" t="s">
        <v>753</v>
      </c>
      <c r="C6" s="19" t="s">
        <v>76</v>
      </c>
      <c r="D6" s="20">
        <v>170089.65</v>
      </c>
      <c r="E6" s="21">
        <f t="shared" si="0"/>
        <v>161670.78999999998</v>
      </c>
      <c r="F6" s="21"/>
      <c r="G6" s="20">
        <v>8418.86</v>
      </c>
      <c r="H6" s="20">
        <v>13369.22</v>
      </c>
      <c r="I6" s="20">
        <v>2360.6999999999998</v>
      </c>
      <c r="J6" s="20"/>
      <c r="K6" s="20"/>
      <c r="L6" s="20">
        <f>+$S$8*E6</f>
        <v>79315.689573999989</v>
      </c>
      <c r="M6" s="20"/>
      <c r="N6" s="22">
        <f t="shared" si="1"/>
        <v>265135.25957399997</v>
      </c>
      <c r="P6" s="25">
        <v>164277.6</v>
      </c>
      <c r="Q6" s="25">
        <f t="shared" si="2"/>
        <v>-2606.8100000000268</v>
      </c>
      <c r="R6" s="25" t="s">
        <v>767</v>
      </c>
    </row>
    <row r="7" spans="1:20" x14ac:dyDescent="0.3">
      <c r="A7" s="17" t="s">
        <v>73</v>
      </c>
      <c r="B7" s="18" t="s">
        <v>752</v>
      </c>
      <c r="C7" s="19" t="s">
        <v>14</v>
      </c>
      <c r="D7" s="20">
        <v>187413.29</v>
      </c>
      <c r="E7" s="21">
        <f t="shared" si="0"/>
        <v>108197.96000000002</v>
      </c>
      <c r="F7" s="21">
        <v>18142.490000000002</v>
      </c>
      <c r="G7" s="20">
        <v>61072.84</v>
      </c>
      <c r="H7" s="20">
        <v>11318.07</v>
      </c>
      <c r="I7" s="20">
        <v>2649.65</v>
      </c>
      <c r="J7" s="20">
        <v>3567.42</v>
      </c>
      <c r="K7" s="20"/>
      <c r="L7" s="20"/>
      <c r="M7" s="20">
        <f>+$S$9*E7</f>
        <v>54023.241428000016</v>
      </c>
      <c r="N7" s="22">
        <f t="shared" si="1"/>
        <v>258971.67142800006</v>
      </c>
    </row>
    <row r="8" spans="1:20" x14ac:dyDescent="0.3">
      <c r="A8" s="17" t="s">
        <v>37</v>
      </c>
      <c r="B8" s="18" t="s">
        <v>753</v>
      </c>
      <c r="C8" s="19" t="s">
        <v>35</v>
      </c>
      <c r="D8" s="20">
        <v>180915.78</v>
      </c>
      <c r="E8" s="21">
        <f t="shared" si="0"/>
        <v>110517.07999999999</v>
      </c>
      <c r="F8" s="21">
        <v>13566.1</v>
      </c>
      <c r="G8" s="20">
        <v>56832.6</v>
      </c>
      <c r="H8" s="20">
        <v>15005.75</v>
      </c>
      <c r="I8" s="20">
        <v>2544.91</v>
      </c>
      <c r="J8" s="20">
        <v>917.14</v>
      </c>
      <c r="K8" s="20"/>
      <c r="L8" s="20">
        <f>+$S$8*E8</f>
        <v>54219.679447999988</v>
      </c>
      <c r="M8" s="20"/>
      <c r="N8" s="22">
        <f t="shared" si="1"/>
        <v>253603.259448</v>
      </c>
      <c r="S8" s="24">
        <v>0.49059999999999998</v>
      </c>
      <c r="T8" s="23" t="s">
        <v>737</v>
      </c>
    </row>
    <row r="9" spans="1:20" x14ac:dyDescent="0.3">
      <c r="A9" s="17" t="s">
        <v>49</v>
      </c>
      <c r="B9" s="18" t="s">
        <v>752</v>
      </c>
      <c r="C9" s="19" t="s">
        <v>50</v>
      </c>
      <c r="D9" s="20">
        <v>158907.99</v>
      </c>
      <c r="E9" s="21">
        <f t="shared" si="0"/>
        <v>158457.99</v>
      </c>
      <c r="F9" s="21"/>
      <c r="G9" s="20">
        <v>450</v>
      </c>
      <c r="H9" s="20">
        <v>12791.26</v>
      </c>
      <c r="I9" s="20">
        <v>2184.13</v>
      </c>
      <c r="J9" s="20"/>
      <c r="K9" s="20"/>
      <c r="L9" s="20"/>
      <c r="M9" s="20">
        <f>+$S$9*E9</f>
        <v>79118.074406999993</v>
      </c>
      <c r="N9" s="22">
        <f t="shared" si="1"/>
        <v>253001.45440699998</v>
      </c>
      <c r="S9" s="24">
        <v>0.49930000000000002</v>
      </c>
      <c r="T9" s="23" t="s">
        <v>738</v>
      </c>
    </row>
    <row r="10" spans="1:20" x14ac:dyDescent="0.3">
      <c r="A10" s="17" t="s">
        <v>233</v>
      </c>
      <c r="B10" s="18" t="s">
        <v>753</v>
      </c>
      <c r="C10" s="19" t="s">
        <v>234</v>
      </c>
      <c r="D10" s="20">
        <v>162462.35</v>
      </c>
      <c r="E10" s="21">
        <f t="shared" si="0"/>
        <v>147614.41</v>
      </c>
      <c r="F10" s="21"/>
      <c r="G10" s="20">
        <v>14847.94</v>
      </c>
      <c r="H10" s="20">
        <v>13369.22</v>
      </c>
      <c r="I10" s="20">
        <v>2202.1</v>
      </c>
      <c r="J10" s="20">
        <v>1101.18</v>
      </c>
      <c r="K10" s="20"/>
      <c r="L10" s="20">
        <f>+$S$8*E10</f>
        <v>72419.629545999996</v>
      </c>
      <c r="M10" s="20"/>
      <c r="N10" s="22">
        <f t="shared" si="1"/>
        <v>251554.47954600002</v>
      </c>
    </row>
    <row r="11" spans="1:20" x14ac:dyDescent="0.3">
      <c r="A11" s="17" t="s">
        <v>59</v>
      </c>
      <c r="B11" s="18" t="s">
        <v>752</v>
      </c>
      <c r="C11" s="19" t="s">
        <v>60</v>
      </c>
      <c r="D11" s="20">
        <v>160086.62</v>
      </c>
      <c r="E11" s="21">
        <f t="shared" si="0"/>
        <v>138530.28</v>
      </c>
      <c r="F11" s="21"/>
      <c r="G11" s="20">
        <v>21556.34</v>
      </c>
      <c r="H11" s="20">
        <v>15005.75</v>
      </c>
      <c r="I11" s="20">
        <v>2242.92</v>
      </c>
      <c r="J11" s="20">
        <v>341.28</v>
      </c>
      <c r="K11" s="20"/>
      <c r="L11" s="20"/>
      <c r="M11" s="20">
        <f>+$S$9*E11</f>
        <v>69168.168804000001</v>
      </c>
      <c r="N11" s="22">
        <f t="shared" si="1"/>
        <v>246844.73880400002</v>
      </c>
    </row>
    <row r="12" spans="1:20" x14ac:dyDescent="0.3">
      <c r="A12" s="17" t="s">
        <v>38</v>
      </c>
      <c r="B12" s="18" t="s">
        <v>753</v>
      </c>
      <c r="C12" s="19" t="s">
        <v>31</v>
      </c>
      <c r="D12" s="20">
        <v>168374.85</v>
      </c>
      <c r="E12" s="21">
        <f t="shared" si="0"/>
        <v>97890.880000000005</v>
      </c>
      <c r="F12" s="21">
        <v>21534.21</v>
      </c>
      <c r="G12" s="20">
        <v>48949.760000000002</v>
      </c>
      <c r="H12" s="20">
        <v>15005.75</v>
      </c>
      <c r="I12" s="20">
        <v>2363.08</v>
      </c>
      <c r="J12" s="20">
        <v>812.43</v>
      </c>
      <c r="K12" s="20"/>
      <c r="L12" s="20">
        <f>+$S$8*E12</f>
        <v>48025.265727999998</v>
      </c>
      <c r="M12" s="20"/>
      <c r="N12" s="22">
        <f t="shared" si="1"/>
        <v>234581.37572799998</v>
      </c>
    </row>
    <row r="13" spans="1:20" x14ac:dyDescent="0.3">
      <c r="A13" s="17" t="s">
        <v>255</v>
      </c>
      <c r="B13" s="18" t="s">
        <v>753</v>
      </c>
      <c r="C13" s="19" t="s">
        <v>35</v>
      </c>
      <c r="D13" s="20">
        <v>157737.64000000001</v>
      </c>
      <c r="E13" s="21">
        <f t="shared" si="0"/>
        <v>115650.02000000002</v>
      </c>
      <c r="F13" s="21">
        <v>27909.23</v>
      </c>
      <c r="G13" s="20">
        <v>14178.39</v>
      </c>
      <c r="H13" s="20">
        <v>15605.98</v>
      </c>
      <c r="I13" s="20">
        <v>2205.67</v>
      </c>
      <c r="J13" s="20">
        <v>935.34</v>
      </c>
      <c r="K13" s="20"/>
      <c r="L13" s="20">
        <f>+$S$8*E13</f>
        <v>56737.899812000003</v>
      </c>
      <c r="M13" s="20"/>
      <c r="N13" s="22">
        <f t="shared" si="1"/>
        <v>233222.52981200005</v>
      </c>
      <c r="P13" s="25">
        <v>115114.75</v>
      </c>
      <c r="Q13" s="25">
        <f t="shared" ref="Q13" si="3">IF(P13&gt;0,+E13-P13,0)</f>
        <v>535.27000000001863</v>
      </c>
    </row>
    <row r="14" spans="1:20" x14ac:dyDescent="0.3">
      <c r="A14" s="17" t="s">
        <v>306</v>
      </c>
      <c r="B14" s="18" t="s">
        <v>753</v>
      </c>
      <c r="C14" s="19" t="s">
        <v>31</v>
      </c>
      <c r="D14" s="20">
        <v>159997.68</v>
      </c>
      <c r="E14" s="21">
        <f t="shared" si="0"/>
        <v>110072.73</v>
      </c>
      <c r="F14" s="21">
        <v>34742.800000000003</v>
      </c>
      <c r="G14" s="20">
        <v>15182.15</v>
      </c>
      <c r="H14" s="20">
        <v>15605.98</v>
      </c>
      <c r="I14" s="20">
        <v>2219.64</v>
      </c>
      <c r="J14" s="20">
        <v>828.57</v>
      </c>
      <c r="K14" s="20"/>
      <c r="L14" s="20">
        <f>+$S$8*E14</f>
        <v>54001.681337999995</v>
      </c>
      <c r="M14" s="20"/>
      <c r="N14" s="22">
        <f t="shared" si="1"/>
        <v>232653.55133800002</v>
      </c>
    </row>
    <row r="15" spans="1:20" x14ac:dyDescent="0.3">
      <c r="A15" s="17" t="s">
        <v>108</v>
      </c>
      <c r="B15" s="18" t="s">
        <v>753</v>
      </c>
      <c r="C15" s="19" t="s">
        <v>5</v>
      </c>
      <c r="D15" s="20">
        <v>145655.87</v>
      </c>
      <c r="E15" s="21">
        <f t="shared" si="0"/>
        <v>135766.79999999999</v>
      </c>
      <c r="F15" s="21">
        <v>2594.5700000000002</v>
      </c>
      <c r="G15" s="20">
        <v>7294.5</v>
      </c>
      <c r="H15" s="20">
        <v>15605.98</v>
      </c>
      <c r="I15" s="20">
        <v>2005.79</v>
      </c>
      <c r="J15" s="20"/>
      <c r="K15" s="20"/>
      <c r="L15" s="20">
        <f>+$S$8*E15</f>
        <v>66607.192079999993</v>
      </c>
      <c r="M15" s="20"/>
      <c r="N15" s="22">
        <f t="shared" si="1"/>
        <v>229874.83208000002</v>
      </c>
    </row>
    <row r="16" spans="1:20" x14ac:dyDescent="0.3">
      <c r="A16" s="17" t="s">
        <v>101</v>
      </c>
      <c r="B16" s="18" t="s">
        <v>753</v>
      </c>
      <c r="C16" s="19" t="s">
        <v>5</v>
      </c>
      <c r="D16" s="20">
        <v>151997.89000000001</v>
      </c>
      <c r="E16" s="21">
        <f t="shared" si="0"/>
        <v>130967.74000000002</v>
      </c>
      <c r="F16" s="21">
        <v>6256.05</v>
      </c>
      <c r="G16" s="20">
        <v>14774.1</v>
      </c>
      <c r="H16" s="20">
        <v>6537.96</v>
      </c>
      <c r="I16" s="20">
        <v>2193.12</v>
      </c>
      <c r="J16" s="20">
        <v>1085.44</v>
      </c>
      <c r="K16" s="20"/>
      <c r="L16" s="20">
        <f>+$S$8*E16</f>
        <v>64252.773244000004</v>
      </c>
      <c r="M16" s="20"/>
      <c r="N16" s="22">
        <f t="shared" si="1"/>
        <v>226067.18324400001</v>
      </c>
    </row>
    <row r="17" spans="1:17" x14ac:dyDescent="0.3">
      <c r="A17" s="17" t="s">
        <v>123</v>
      </c>
      <c r="B17" s="18" t="s">
        <v>752</v>
      </c>
      <c r="C17" s="19" t="s">
        <v>60</v>
      </c>
      <c r="D17" s="20">
        <v>138515.87</v>
      </c>
      <c r="E17" s="21">
        <f t="shared" si="0"/>
        <v>135898.76999999999</v>
      </c>
      <c r="F17" s="21">
        <v>1459.22</v>
      </c>
      <c r="G17" s="20">
        <v>1157.8800000000001</v>
      </c>
      <c r="H17" s="20">
        <v>13410.47</v>
      </c>
      <c r="I17" s="20">
        <v>1959.47</v>
      </c>
      <c r="J17" s="20">
        <v>3177.05</v>
      </c>
      <c r="K17" s="20"/>
      <c r="L17" s="20"/>
      <c r="M17" s="20">
        <f>+$S$9*E17</f>
        <v>67854.255860999998</v>
      </c>
      <c r="N17" s="22">
        <f t="shared" si="1"/>
        <v>224917.11586099997</v>
      </c>
    </row>
    <row r="18" spans="1:17" x14ac:dyDescent="0.3">
      <c r="A18" s="17" t="s">
        <v>63</v>
      </c>
      <c r="B18" s="18" t="s">
        <v>752</v>
      </c>
      <c r="C18" s="19" t="s">
        <v>64</v>
      </c>
      <c r="D18" s="20">
        <v>136476.78</v>
      </c>
      <c r="E18" s="21">
        <f t="shared" si="0"/>
        <v>135373.13</v>
      </c>
      <c r="F18" s="21"/>
      <c r="G18" s="20">
        <v>1103.6500000000001</v>
      </c>
      <c r="H18" s="20">
        <v>15656</v>
      </c>
      <c r="I18" s="20">
        <v>1857.18</v>
      </c>
      <c r="J18" s="20">
        <v>3304.92</v>
      </c>
      <c r="K18" s="20"/>
      <c r="L18" s="20"/>
      <c r="M18" s="20">
        <f>+$S$9*E18</f>
        <v>67591.803809000005</v>
      </c>
      <c r="N18" s="22">
        <f t="shared" si="1"/>
        <v>224886.68380900001</v>
      </c>
    </row>
    <row r="19" spans="1:17" x14ac:dyDescent="0.3">
      <c r="A19" s="17" t="s">
        <v>4</v>
      </c>
      <c r="B19" s="18" t="s">
        <v>753</v>
      </c>
      <c r="C19" s="19" t="s">
        <v>5</v>
      </c>
      <c r="D19" s="20">
        <v>144953.66</v>
      </c>
      <c r="E19" s="21">
        <f t="shared" si="0"/>
        <v>135766.79999999999</v>
      </c>
      <c r="F19" s="21">
        <v>1142.26</v>
      </c>
      <c r="G19" s="20">
        <v>8044.6</v>
      </c>
      <c r="H19" s="20">
        <v>11809.98</v>
      </c>
      <c r="I19" s="20"/>
      <c r="J19" s="20"/>
      <c r="K19" s="20"/>
      <c r="L19" s="20">
        <f>+$S$8*E19</f>
        <v>66607.192079999993</v>
      </c>
      <c r="M19" s="20"/>
      <c r="N19" s="22">
        <f t="shared" si="1"/>
        <v>223370.83208000002</v>
      </c>
      <c r="P19" s="25">
        <v>135766.60999999999</v>
      </c>
      <c r="Q19" s="25">
        <f t="shared" ref="Q19" si="4">IF(P19&gt;0,+E19-P19,0)</f>
        <v>0.19000000000232831</v>
      </c>
    </row>
    <row r="20" spans="1:17" x14ac:dyDescent="0.3">
      <c r="A20" s="17" t="s">
        <v>261</v>
      </c>
      <c r="B20" s="18" t="s">
        <v>753</v>
      </c>
      <c r="C20" s="19" t="s">
        <v>35</v>
      </c>
      <c r="D20" s="20">
        <v>149583.72</v>
      </c>
      <c r="E20" s="21">
        <f t="shared" si="0"/>
        <v>115080.65000000001</v>
      </c>
      <c r="F20" s="21">
        <v>20753.810000000001</v>
      </c>
      <c r="G20" s="20">
        <v>13749.26</v>
      </c>
      <c r="H20" s="20">
        <v>13369.22</v>
      </c>
      <c r="I20" s="20">
        <v>2047.75</v>
      </c>
      <c r="J20" s="20">
        <v>935.38</v>
      </c>
      <c r="K20" s="20"/>
      <c r="L20" s="20">
        <f>+$S$8*E20</f>
        <v>56458.566890000002</v>
      </c>
      <c r="M20" s="20"/>
      <c r="N20" s="22">
        <f t="shared" si="1"/>
        <v>222394.63689000002</v>
      </c>
    </row>
    <row r="21" spans="1:17" x14ac:dyDescent="0.3">
      <c r="A21" s="17" t="s">
        <v>174</v>
      </c>
      <c r="B21" s="18" t="s">
        <v>753</v>
      </c>
      <c r="C21" s="19" t="s">
        <v>35</v>
      </c>
      <c r="D21" s="20">
        <v>142510.70000000001</v>
      </c>
      <c r="E21" s="21">
        <f t="shared" si="0"/>
        <v>115090.36</v>
      </c>
      <c r="F21" s="21">
        <v>10518.89</v>
      </c>
      <c r="G21" s="20">
        <v>16901.45</v>
      </c>
      <c r="H21" s="20">
        <v>15605.98</v>
      </c>
      <c r="I21" s="20">
        <v>1984.88</v>
      </c>
      <c r="J21" s="20">
        <v>953.84</v>
      </c>
      <c r="K21" s="20"/>
      <c r="L21" s="20">
        <f>+$S$8*E21</f>
        <v>56463.330615999999</v>
      </c>
      <c r="M21" s="20"/>
      <c r="N21" s="22">
        <f t="shared" si="1"/>
        <v>217518.73061600002</v>
      </c>
    </row>
    <row r="22" spans="1:17" x14ac:dyDescent="0.3">
      <c r="A22" s="17" t="s">
        <v>420</v>
      </c>
      <c r="B22" s="18" t="s">
        <v>753</v>
      </c>
      <c r="C22" s="19" t="s">
        <v>31</v>
      </c>
      <c r="D22" s="20">
        <v>147680.15</v>
      </c>
      <c r="E22" s="21">
        <f t="shared" si="0"/>
        <v>102621.78</v>
      </c>
      <c r="F22" s="21">
        <v>37899.64</v>
      </c>
      <c r="G22" s="20">
        <v>7158.73</v>
      </c>
      <c r="H22" s="20">
        <v>15605.98</v>
      </c>
      <c r="I22" s="20">
        <v>2059.86</v>
      </c>
      <c r="J22" s="20">
        <v>814.41</v>
      </c>
      <c r="K22" s="20"/>
      <c r="L22" s="20">
        <f>+$S$8*E22</f>
        <v>50346.245267999999</v>
      </c>
      <c r="M22" s="20"/>
      <c r="N22" s="22">
        <f t="shared" si="1"/>
        <v>216506.64526799999</v>
      </c>
    </row>
    <row r="23" spans="1:17" x14ac:dyDescent="0.3">
      <c r="A23" s="17" t="s">
        <v>61</v>
      </c>
      <c r="B23" s="18" t="s">
        <v>752</v>
      </c>
      <c r="C23" s="19" t="s">
        <v>14</v>
      </c>
      <c r="D23" s="20">
        <v>139457.81</v>
      </c>
      <c r="E23" s="21">
        <f t="shared" si="0"/>
        <v>116115.1</v>
      </c>
      <c r="F23" s="21">
        <v>12688.65</v>
      </c>
      <c r="G23" s="20">
        <v>10654.06</v>
      </c>
      <c r="H23" s="20">
        <v>13369.28</v>
      </c>
      <c r="I23" s="20">
        <v>1884.26</v>
      </c>
      <c r="J23" s="20">
        <v>3579.92</v>
      </c>
      <c r="K23" s="20"/>
      <c r="L23" s="20"/>
      <c r="M23" s="20">
        <f>+$S$9*E23</f>
        <v>57976.269430000008</v>
      </c>
      <c r="N23" s="22">
        <f t="shared" si="1"/>
        <v>216267.53943000003</v>
      </c>
    </row>
    <row r="24" spans="1:17" x14ac:dyDescent="0.3">
      <c r="A24" s="17" t="s">
        <v>496</v>
      </c>
      <c r="B24" s="18" t="s">
        <v>753</v>
      </c>
      <c r="C24" s="19" t="s">
        <v>31</v>
      </c>
      <c r="D24" s="20">
        <v>143114.63</v>
      </c>
      <c r="E24" s="21">
        <f t="shared" si="0"/>
        <v>111279.64</v>
      </c>
      <c r="F24" s="21">
        <v>27529.85</v>
      </c>
      <c r="G24" s="20">
        <v>4305.1400000000003</v>
      </c>
      <c r="H24" s="20">
        <v>15605.98</v>
      </c>
      <c r="I24" s="20">
        <v>1879.1</v>
      </c>
      <c r="J24" s="20">
        <v>799.73</v>
      </c>
      <c r="K24" s="20"/>
      <c r="L24" s="20">
        <f>+$S$8*E24</f>
        <v>54593.791383999996</v>
      </c>
      <c r="M24" s="20"/>
      <c r="N24" s="22">
        <f t="shared" si="1"/>
        <v>215993.23138400004</v>
      </c>
    </row>
    <row r="25" spans="1:17" x14ac:dyDescent="0.3">
      <c r="A25" s="17" t="s">
        <v>319</v>
      </c>
      <c r="B25" s="18" t="s">
        <v>753</v>
      </c>
      <c r="C25" s="19" t="s">
        <v>31</v>
      </c>
      <c r="D25" s="20">
        <v>149297.31</v>
      </c>
      <c r="E25" s="21">
        <f t="shared" si="0"/>
        <v>101940.87</v>
      </c>
      <c r="F25" s="21">
        <v>37439.449999999997</v>
      </c>
      <c r="G25" s="20">
        <v>9916.99</v>
      </c>
      <c r="H25" s="20">
        <v>13369.22</v>
      </c>
      <c r="I25" s="20">
        <v>2083.17</v>
      </c>
      <c r="J25" s="20">
        <v>828.57</v>
      </c>
      <c r="K25" s="20"/>
      <c r="L25" s="20">
        <f>+$S$8*E25</f>
        <v>50012.190821999997</v>
      </c>
      <c r="M25" s="20"/>
      <c r="N25" s="22">
        <f t="shared" si="1"/>
        <v>215590.46082200002</v>
      </c>
    </row>
    <row r="26" spans="1:17" x14ac:dyDescent="0.3">
      <c r="A26" s="17" t="s">
        <v>69</v>
      </c>
      <c r="B26" s="18" t="s">
        <v>752</v>
      </c>
      <c r="C26" s="19" t="s">
        <v>64</v>
      </c>
      <c r="D26" s="20">
        <v>133667.09</v>
      </c>
      <c r="E26" s="21">
        <f t="shared" si="0"/>
        <v>132353.79</v>
      </c>
      <c r="F26" s="21"/>
      <c r="G26" s="20">
        <v>1313.3</v>
      </c>
      <c r="H26" s="20">
        <v>13492.97</v>
      </c>
      <c r="I26" s="20">
        <v>1898.54</v>
      </c>
      <c r="J26" s="20">
        <v>37.5</v>
      </c>
      <c r="K26" s="20"/>
      <c r="L26" s="20"/>
      <c r="M26" s="20">
        <f>+$S$9*E26</f>
        <v>66084.247347000011</v>
      </c>
      <c r="N26" s="22">
        <f t="shared" si="1"/>
        <v>215180.34734700003</v>
      </c>
    </row>
    <row r="27" spans="1:17" x14ac:dyDescent="0.3">
      <c r="A27" s="17" t="s">
        <v>81</v>
      </c>
      <c r="B27" s="18" t="s">
        <v>753</v>
      </c>
      <c r="C27" s="19" t="s">
        <v>35</v>
      </c>
      <c r="D27" s="20">
        <v>138734.01</v>
      </c>
      <c r="E27" s="21">
        <f t="shared" si="0"/>
        <v>115197.26000000001</v>
      </c>
      <c r="F27" s="21">
        <v>8002.87</v>
      </c>
      <c r="G27" s="20">
        <v>15533.88</v>
      </c>
      <c r="H27" s="20">
        <v>15605.98</v>
      </c>
      <c r="I27" s="20">
        <v>1909.88</v>
      </c>
      <c r="J27" s="20">
        <v>953.8</v>
      </c>
      <c r="K27" s="20"/>
      <c r="L27" s="20">
        <f>+$S$8*E27</f>
        <v>56515.775756000003</v>
      </c>
      <c r="M27" s="20"/>
      <c r="N27" s="22">
        <f t="shared" si="1"/>
        <v>213719.445756</v>
      </c>
      <c r="P27" s="25">
        <v>115114.75</v>
      </c>
      <c r="Q27" s="25">
        <f t="shared" ref="Q27" si="5">IF(P27&gt;0,+E27-P27,0)</f>
        <v>82.510000000009313</v>
      </c>
    </row>
    <row r="28" spans="1:17" x14ac:dyDescent="0.3">
      <c r="A28" s="17" t="s">
        <v>51</v>
      </c>
      <c r="B28" s="18" t="s">
        <v>752</v>
      </c>
      <c r="C28" s="19" t="s">
        <v>14</v>
      </c>
      <c r="D28" s="20">
        <v>136692.59</v>
      </c>
      <c r="E28" s="21">
        <f t="shared" si="0"/>
        <v>115125.79</v>
      </c>
      <c r="F28" s="21">
        <v>11117.55</v>
      </c>
      <c r="G28" s="20">
        <v>10449.25</v>
      </c>
      <c r="H28" s="20">
        <v>15606</v>
      </c>
      <c r="I28" s="20">
        <v>1884.11</v>
      </c>
      <c r="J28" s="20">
        <v>300</v>
      </c>
      <c r="K28" s="20"/>
      <c r="L28" s="20"/>
      <c r="M28" s="20">
        <f>+$S$9*E28</f>
        <v>57482.306946999997</v>
      </c>
      <c r="N28" s="22">
        <f t="shared" si="1"/>
        <v>211965.00694699999</v>
      </c>
    </row>
    <row r="29" spans="1:17" x14ac:dyDescent="0.3">
      <c r="A29" s="17" t="s">
        <v>321</v>
      </c>
      <c r="B29" s="18" t="s">
        <v>753</v>
      </c>
      <c r="C29" s="19" t="s">
        <v>35</v>
      </c>
      <c r="D29" s="20">
        <v>145074.17000000001</v>
      </c>
      <c r="E29" s="21">
        <f t="shared" si="0"/>
        <v>115071.15000000001</v>
      </c>
      <c r="F29" s="21">
        <v>15897.39</v>
      </c>
      <c r="G29" s="20">
        <v>14105.63</v>
      </c>
      <c r="H29" s="20">
        <v>5266.58</v>
      </c>
      <c r="I29" s="20">
        <v>2074.86</v>
      </c>
      <c r="J29" s="20">
        <v>935.38</v>
      </c>
      <c r="K29" s="20"/>
      <c r="L29" s="20">
        <f>+$S$8*E29</f>
        <v>56453.906190000002</v>
      </c>
      <c r="M29" s="20"/>
      <c r="N29" s="22">
        <f t="shared" si="1"/>
        <v>209804.89619</v>
      </c>
    </row>
    <row r="30" spans="1:17" x14ac:dyDescent="0.3">
      <c r="A30" s="17" t="s">
        <v>158</v>
      </c>
      <c r="B30" s="18" t="s">
        <v>753</v>
      </c>
      <c r="C30" s="19" t="s">
        <v>35</v>
      </c>
      <c r="D30" s="20">
        <v>133073.35999999999</v>
      </c>
      <c r="E30" s="21">
        <f t="shared" si="0"/>
        <v>115071.18999999997</v>
      </c>
      <c r="F30" s="21">
        <v>2877.82</v>
      </c>
      <c r="G30" s="20">
        <v>15124.35</v>
      </c>
      <c r="H30" s="20">
        <v>15605.98</v>
      </c>
      <c r="I30" s="20">
        <v>1809.62</v>
      </c>
      <c r="J30" s="20">
        <v>953.84</v>
      </c>
      <c r="K30" s="20"/>
      <c r="L30" s="20">
        <f>+$S$8*E30</f>
        <v>56453.925813999987</v>
      </c>
      <c r="M30" s="20"/>
      <c r="N30" s="22">
        <f t="shared" si="1"/>
        <v>207896.72581399998</v>
      </c>
    </row>
    <row r="31" spans="1:17" x14ac:dyDescent="0.3">
      <c r="A31" s="17" t="s">
        <v>122</v>
      </c>
      <c r="B31" s="18" t="s">
        <v>753</v>
      </c>
      <c r="C31" s="19" t="s">
        <v>31</v>
      </c>
      <c r="D31" s="20">
        <v>141141.26</v>
      </c>
      <c r="E31" s="21">
        <f t="shared" si="0"/>
        <v>101994.28000000001</v>
      </c>
      <c r="F31" s="21">
        <v>27856.58</v>
      </c>
      <c r="G31" s="20">
        <v>11290.4</v>
      </c>
      <c r="H31" s="20">
        <v>13369.22</v>
      </c>
      <c r="I31" s="20">
        <v>1966.94</v>
      </c>
      <c r="J31" s="20">
        <v>844.94</v>
      </c>
      <c r="K31" s="20"/>
      <c r="L31" s="20">
        <f>+$S$8*E31</f>
        <v>50038.393768000002</v>
      </c>
      <c r="M31" s="20"/>
      <c r="N31" s="22">
        <f t="shared" si="1"/>
        <v>207360.75376800002</v>
      </c>
    </row>
    <row r="32" spans="1:17" x14ac:dyDescent="0.3">
      <c r="A32" s="17" t="s">
        <v>470</v>
      </c>
      <c r="B32" s="18" t="s">
        <v>753</v>
      </c>
      <c r="C32" s="19" t="s">
        <v>35</v>
      </c>
      <c r="D32" s="20">
        <v>134874.9</v>
      </c>
      <c r="E32" s="21">
        <f t="shared" si="0"/>
        <v>107097.13</v>
      </c>
      <c r="F32" s="21">
        <v>18093.34</v>
      </c>
      <c r="G32" s="20">
        <v>9684.43</v>
      </c>
      <c r="H32" s="20">
        <v>15605.98</v>
      </c>
      <c r="I32" s="20">
        <v>1874.19</v>
      </c>
      <c r="J32" s="20">
        <v>857.02</v>
      </c>
      <c r="K32" s="20"/>
      <c r="L32" s="20">
        <f>+$S$8*E32</f>
        <v>52541.851977999999</v>
      </c>
      <c r="M32" s="20"/>
      <c r="N32" s="22">
        <f t="shared" si="1"/>
        <v>205753.94197799999</v>
      </c>
    </row>
    <row r="33" spans="1:17" x14ac:dyDescent="0.3">
      <c r="A33" s="17" t="s">
        <v>12</v>
      </c>
      <c r="B33" s="18" t="s">
        <v>755</v>
      </c>
      <c r="C33" s="19" t="s">
        <v>13</v>
      </c>
      <c r="D33" s="20">
        <v>160255.5</v>
      </c>
      <c r="E33" s="21">
        <f t="shared" si="0"/>
        <v>63190.399999999994</v>
      </c>
      <c r="F33" s="21">
        <v>84569.3</v>
      </c>
      <c r="G33" s="20">
        <v>12495.8</v>
      </c>
      <c r="H33" s="20">
        <v>11809.98</v>
      </c>
      <c r="I33" s="20">
        <v>10116.790000000001</v>
      </c>
      <c r="J33" s="20">
        <v>338</v>
      </c>
      <c r="K33" s="20">
        <v>22659.61</v>
      </c>
      <c r="L33" s="20"/>
      <c r="M33" s="20"/>
      <c r="N33" s="22">
        <f t="shared" si="1"/>
        <v>205179.88</v>
      </c>
      <c r="P33" s="25">
        <v>63232</v>
      </c>
      <c r="Q33" s="25">
        <f t="shared" ref="Q33" si="6">IF(P33&gt;0,+E33-P33,0)</f>
        <v>-41.600000000005821</v>
      </c>
    </row>
    <row r="34" spans="1:17" x14ac:dyDescent="0.3">
      <c r="A34" s="17" t="s">
        <v>463</v>
      </c>
      <c r="B34" s="18" t="s">
        <v>753</v>
      </c>
      <c r="C34" s="19" t="s">
        <v>39</v>
      </c>
      <c r="D34" s="20">
        <v>137750.74</v>
      </c>
      <c r="E34" s="21">
        <f t="shared" si="0"/>
        <v>98432.589999999982</v>
      </c>
      <c r="F34" s="21">
        <v>29440.66</v>
      </c>
      <c r="G34" s="20">
        <v>9877.49</v>
      </c>
      <c r="H34" s="20">
        <v>15605.98</v>
      </c>
      <c r="I34" s="20">
        <v>1915.89</v>
      </c>
      <c r="J34" s="20">
        <v>721.48</v>
      </c>
      <c r="K34" s="20"/>
      <c r="L34" s="20">
        <f>+$S$8*E34</f>
        <v>48291.028653999987</v>
      </c>
      <c r="M34" s="20"/>
      <c r="N34" s="22">
        <f t="shared" si="1"/>
        <v>204285.11865400002</v>
      </c>
    </row>
    <row r="35" spans="1:17" x14ac:dyDescent="0.3">
      <c r="A35" s="17" t="s">
        <v>252</v>
      </c>
      <c r="B35" s="18" t="s">
        <v>753</v>
      </c>
      <c r="C35" s="19" t="s">
        <v>35</v>
      </c>
      <c r="D35" s="20">
        <v>133807.43</v>
      </c>
      <c r="E35" s="21">
        <f t="shared" si="0"/>
        <v>114939.89</v>
      </c>
      <c r="F35" s="21">
        <v>6032.42</v>
      </c>
      <c r="G35" s="20">
        <v>12835.12</v>
      </c>
      <c r="H35" s="20">
        <v>10998.9</v>
      </c>
      <c r="I35" s="20">
        <v>1890.95</v>
      </c>
      <c r="J35" s="20">
        <v>931.19</v>
      </c>
      <c r="K35" s="20"/>
      <c r="L35" s="20">
        <f>+$S$8*E35</f>
        <v>56389.510033999999</v>
      </c>
      <c r="M35" s="20"/>
      <c r="N35" s="22">
        <f t="shared" si="1"/>
        <v>204017.98003400001</v>
      </c>
    </row>
    <row r="36" spans="1:17" x14ac:dyDescent="0.3">
      <c r="A36" s="17" t="s">
        <v>204</v>
      </c>
      <c r="B36" s="18" t="s">
        <v>752</v>
      </c>
      <c r="C36" s="19" t="s">
        <v>205</v>
      </c>
      <c r="D36" s="20">
        <v>127059.85</v>
      </c>
      <c r="E36" s="21">
        <f t="shared" si="0"/>
        <v>114579.02</v>
      </c>
      <c r="F36" s="21">
        <v>2745</v>
      </c>
      <c r="G36" s="20">
        <v>9735.83</v>
      </c>
      <c r="H36" s="20">
        <v>15606</v>
      </c>
      <c r="I36" s="20">
        <v>1718.67</v>
      </c>
      <c r="J36" s="20">
        <v>2119.15</v>
      </c>
      <c r="K36" s="20"/>
      <c r="L36" s="20"/>
      <c r="M36" s="20">
        <f>+$S$9*E36</f>
        <v>57209.304686000003</v>
      </c>
      <c r="N36" s="22">
        <f t="shared" si="1"/>
        <v>203712.97468600003</v>
      </c>
    </row>
    <row r="37" spans="1:17" x14ac:dyDescent="0.3">
      <c r="A37" s="17" t="s">
        <v>187</v>
      </c>
      <c r="B37" s="18" t="s">
        <v>753</v>
      </c>
      <c r="C37" s="19" t="s">
        <v>35</v>
      </c>
      <c r="D37" s="20">
        <v>136335.39000000001</v>
      </c>
      <c r="E37" s="21">
        <f t="shared" si="0"/>
        <v>102383.76000000001</v>
      </c>
      <c r="F37" s="21">
        <v>23031.83</v>
      </c>
      <c r="G37" s="20">
        <v>10919.8</v>
      </c>
      <c r="H37" s="20">
        <v>13369.22</v>
      </c>
      <c r="I37" s="20">
        <v>1872.63</v>
      </c>
      <c r="J37" s="20">
        <v>846.54</v>
      </c>
      <c r="K37" s="20"/>
      <c r="L37" s="20">
        <f>+$S$8*E37</f>
        <v>50229.472656000005</v>
      </c>
      <c r="M37" s="20"/>
      <c r="N37" s="22">
        <f t="shared" si="1"/>
        <v>202653.25265600003</v>
      </c>
    </row>
    <row r="38" spans="1:17" x14ac:dyDescent="0.3">
      <c r="A38" s="17" t="s">
        <v>428</v>
      </c>
      <c r="B38" s="18" t="s">
        <v>753</v>
      </c>
      <c r="C38" s="19" t="s">
        <v>39</v>
      </c>
      <c r="D38" s="20">
        <v>141936.64000000001</v>
      </c>
      <c r="E38" s="21">
        <f t="shared" si="0"/>
        <v>90411.890000000014</v>
      </c>
      <c r="F38" s="21">
        <v>44571.22</v>
      </c>
      <c r="G38" s="20">
        <v>6953.53</v>
      </c>
      <c r="H38" s="20">
        <v>13369.22</v>
      </c>
      <c r="I38" s="20">
        <v>1983.57</v>
      </c>
      <c r="J38" s="20">
        <v>721.48</v>
      </c>
      <c r="K38" s="20"/>
      <c r="L38" s="20">
        <f>+$S$8*E38</f>
        <v>44356.073234000003</v>
      </c>
      <c r="M38" s="20"/>
      <c r="N38" s="22">
        <f t="shared" si="1"/>
        <v>202366.98323400004</v>
      </c>
    </row>
    <row r="39" spans="1:17" x14ac:dyDescent="0.3">
      <c r="A39" s="17" t="s">
        <v>117</v>
      </c>
      <c r="B39" s="18" t="s">
        <v>752</v>
      </c>
      <c r="C39" s="19" t="s">
        <v>14</v>
      </c>
      <c r="D39" s="20">
        <v>131821.28</v>
      </c>
      <c r="E39" s="21">
        <f t="shared" si="0"/>
        <v>104302.47</v>
      </c>
      <c r="F39" s="21">
        <v>17430.349999999999</v>
      </c>
      <c r="G39" s="20">
        <v>10088.459999999999</v>
      </c>
      <c r="H39" s="20">
        <v>13369.28</v>
      </c>
      <c r="I39" s="20">
        <v>1868.02</v>
      </c>
      <c r="J39" s="20">
        <v>2983.7</v>
      </c>
      <c r="K39" s="20"/>
      <c r="L39" s="20"/>
      <c r="M39" s="20">
        <f>+$S$9*E39</f>
        <v>52078.223271000003</v>
      </c>
      <c r="N39" s="22">
        <f t="shared" si="1"/>
        <v>202120.50327099999</v>
      </c>
    </row>
    <row r="40" spans="1:17" x14ac:dyDescent="0.3">
      <c r="A40" s="17" t="s">
        <v>159</v>
      </c>
      <c r="B40" s="18" t="s">
        <v>753</v>
      </c>
      <c r="C40" s="19" t="s">
        <v>39</v>
      </c>
      <c r="D40" s="20">
        <v>154081.20000000001</v>
      </c>
      <c r="E40" s="21">
        <f t="shared" si="0"/>
        <v>90411.87000000001</v>
      </c>
      <c r="F40" s="21">
        <v>50816.78</v>
      </c>
      <c r="G40" s="20">
        <v>12852.55</v>
      </c>
      <c r="H40" s="20"/>
      <c r="I40" s="20">
        <v>2234.19</v>
      </c>
      <c r="J40" s="20">
        <v>749.3</v>
      </c>
      <c r="K40" s="20"/>
      <c r="L40" s="20">
        <f t="shared" ref="L40:L51" si="7">+$S$8*E40</f>
        <v>44356.063422000007</v>
      </c>
      <c r="M40" s="20"/>
      <c r="N40" s="22">
        <f t="shared" si="1"/>
        <v>201420.75342200001</v>
      </c>
    </row>
    <row r="41" spans="1:17" x14ac:dyDescent="0.3">
      <c r="A41" s="17" t="s">
        <v>58</v>
      </c>
      <c r="B41" s="18" t="s">
        <v>753</v>
      </c>
      <c r="C41" s="19" t="s">
        <v>31</v>
      </c>
      <c r="D41" s="20">
        <v>134792.47</v>
      </c>
      <c r="E41" s="21">
        <f t="shared" si="0"/>
        <v>101967.02</v>
      </c>
      <c r="F41" s="21">
        <v>22003.62</v>
      </c>
      <c r="G41" s="20">
        <v>10821.83</v>
      </c>
      <c r="H41" s="20">
        <v>13369.22</v>
      </c>
      <c r="I41" s="20">
        <v>1833.59</v>
      </c>
      <c r="J41" s="20">
        <v>844.91</v>
      </c>
      <c r="K41" s="20"/>
      <c r="L41" s="20">
        <f t="shared" si="7"/>
        <v>50025.020012000001</v>
      </c>
      <c r="M41" s="20"/>
      <c r="N41" s="22">
        <f t="shared" si="1"/>
        <v>200865.210012</v>
      </c>
    </row>
    <row r="42" spans="1:17" x14ac:dyDescent="0.3">
      <c r="A42" s="17" t="s">
        <v>320</v>
      </c>
      <c r="B42" s="18" t="s">
        <v>753</v>
      </c>
      <c r="C42" s="19" t="s">
        <v>35</v>
      </c>
      <c r="D42" s="20">
        <v>135036.18</v>
      </c>
      <c r="E42" s="21">
        <f t="shared" si="0"/>
        <v>113788.23</v>
      </c>
      <c r="F42" s="21">
        <v>8326.9599999999991</v>
      </c>
      <c r="G42" s="20">
        <v>12920.99</v>
      </c>
      <c r="H42" s="20">
        <v>6537.96</v>
      </c>
      <c r="I42" s="20">
        <v>1939.68</v>
      </c>
      <c r="J42" s="20">
        <v>934.47</v>
      </c>
      <c r="K42" s="20"/>
      <c r="L42" s="20">
        <f t="shared" si="7"/>
        <v>55824.505637999995</v>
      </c>
      <c r="M42" s="20"/>
      <c r="N42" s="22">
        <f t="shared" si="1"/>
        <v>200272.79563799998</v>
      </c>
      <c r="P42" s="25">
        <v>115114.75</v>
      </c>
      <c r="Q42" s="25">
        <f t="shared" ref="Q42" si="8">IF(P42&gt;0,+E42-P42,0)</f>
        <v>-1326.5200000000041</v>
      </c>
    </row>
    <row r="43" spans="1:17" x14ac:dyDescent="0.3">
      <c r="A43" s="17" t="s">
        <v>479</v>
      </c>
      <c r="B43" s="18" t="s">
        <v>753</v>
      </c>
      <c r="C43" s="19" t="s">
        <v>31</v>
      </c>
      <c r="D43" s="20">
        <v>129695.35</v>
      </c>
      <c r="E43" s="21">
        <f t="shared" si="0"/>
        <v>106620.47</v>
      </c>
      <c r="F43" s="21">
        <v>17320.14</v>
      </c>
      <c r="G43" s="20">
        <v>5754.74</v>
      </c>
      <c r="H43" s="20">
        <v>15605.98</v>
      </c>
      <c r="I43" s="20">
        <v>1737.36</v>
      </c>
      <c r="J43" s="20">
        <v>803.1</v>
      </c>
      <c r="K43" s="20"/>
      <c r="L43" s="20">
        <f t="shared" si="7"/>
        <v>52308.002582000001</v>
      </c>
      <c r="M43" s="20"/>
      <c r="N43" s="22">
        <f t="shared" si="1"/>
        <v>200149.79258200002</v>
      </c>
    </row>
    <row r="44" spans="1:17" x14ac:dyDescent="0.3">
      <c r="A44" s="17" t="s">
        <v>298</v>
      </c>
      <c r="B44" s="18" t="s">
        <v>753</v>
      </c>
      <c r="C44" s="19" t="s">
        <v>39</v>
      </c>
      <c r="D44" s="20">
        <v>139168.67000000001</v>
      </c>
      <c r="E44" s="21">
        <f t="shared" si="0"/>
        <v>90411.88</v>
      </c>
      <c r="F44" s="21">
        <v>39412.97</v>
      </c>
      <c r="G44" s="20">
        <v>9343.82</v>
      </c>
      <c r="H44" s="20">
        <v>13369.22</v>
      </c>
      <c r="I44" s="20">
        <v>1932.56</v>
      </c>
      <c r="J44" s="20">
        <v>735</v>
      </c>
      <c r="K44" s="20"/>
      <c r="L44" s="20">
        <f t="shared" si="7"/>
        <v>44356.068328000001</v>
      </c>
      <c r="M44" s="20"/>
      <c r="N44" s="22">
        <f t="shared" si="1"/>
        <v>199561.51832800001</v>
      </c>
    </row>
    <row r="45" spans="1:17" x14ac:dyDescent="0.3">
      <c r="A45" s="17" t="s">
        <v>260</v>
      </c>
      <c r="B45" s="18" t="s">
        <v>753</v>
      </c>
      <c r="C45" s="19" t="s">
        <v>31</v>
      </c>
      <c r="D45" s="20">
        <v>132577.20000000001</v>
      </c>
      <c r="E45" s="21">
        <f t="shared" si="0"/>
        <v>101827.07000000002</v>
      </c>
      <c r="F45" s="21">
        <v>21290.87</v>
      </c>
      <c r="G45" s="20">
        <v>9459.26</v>
      </c>
      <c r="H45" s="20">
        <v>13369.22</v>
      </c>
      <c r="I45" s="20">
        <v>1836.96</v>
      </c>
      <c r="J45" s="20">
        <v>828.57</v>
      </c>
      <c r="K45" s="20"/>
      <c r="L45" s="20">
        <f t="shared" si="7"/>
        <v>49956.360542000009</v>
      </c>
      <c r="M45" s="20"/>
      <c r="N45" s="22">
        <f t="shared" si="1"/>
        <v>198568.31054200002</v>
      </c>
    </row>
    <row r="46" spans="1:17" x14ac:dyDescent="0.3">
      <c r="A46" s="17" t="s">
        <v>302</v>
      </c>
      <c r="B46" s="18" t="s">
        <v>753</v>
      </c>
      <c r="C46" s="19" t="s">
        <v>39</v>
      </c>
      <c r="D46" s="20">
        <v>135660.94</v>
      </c>
      <c r="E46" s="21">
        <f t="shared" si="0"/>
        <v>90445.62000000001</v>
      </c>
      <c r="F46" s="21">
        <v>36683.199999999997</v>
      </c>
      <c r="G46" s="20">
        <v>8532.1200000000008</v>
      </c>
      <c r="H46" s="20">
        <v>15605.98</v>
      </c>
      <c r="I46" s="20">
        <v>1885.59</v>
      </c>
      <c r="J46" s="20">
        <v>734.97</v>
      </c>
      <c r="K46" s="20"/>
      <c r="L46" s="20">
        <f t="shared" si="7"/>
        <v>44372.621172000006</v>
      </c>
      <c r="M46" s="20"/>
      <c r="N46" s="22">
        <f t="shared" si="1"/>
        <v>198260.10117200002</v>
      </c>
    </row>
    <row r="47" spans="1:17" x14ac:dyDescent="0.3">
      <c r="A47" s="17" t="s">
        <v>340</v>
      </c>
      <c r="B47" s="18" t="s">
        <v>753</v>
      </c>
      <c r="C47" s="19" t="s">
        <v>35</v>
      </c>
      <c r="D47" s="20">
        <v>134703.81</v>
      </c>
      <c r="E47" s="21">
        <f t="shared" si="0"/>
        <v>109491</v>
      </c>
      <c r="F47" s="21">
        <v>12058.97</v>
      </c>
      <c r="G47" s="20">
        <v>13153.84</v>
      </c>
      <c r="H47" s="20">
        <v>6537.96</v>
      </c>
      <c r="I47" s="20">
        <v>1934.87</v>
      </c>
      <c r="J47" s="20">
        <v>892.34</v>
      </c>
      <c r="K47" s="20"/>
      <c r="L47" s="20">
        <f t="shared" si="7"/>
        <v>53716.284599999999</v>
      </c>
      <c r="M47" s="20"/>
      <c r="N47" s="22">
        <f t="shared" si="1"/>
        <v>197785.26459999999</v>
      </c>
    </row>
    <row r="48" spans="1:17" x14ac:dyDescent="0.3">
      <c r="A48" s="17" t="s">
        <v>139</v>
      </c>
      <c r="B48" s="18" t="s">
        <v>753</v>
      </c>
      <c r="C48" s="19" t="s">
        <v>39</v>
      </c>
      <c r="D48" s="20">
        <v>134867.96</v>
      </c>
      <c r="E48" s="21">
        <f t="shared" si="0"/>
        <v>90471.459999999992</v>
      </c>
      <c r="F48" s="21">
        <v>33571.57</v>
      </c>
      <c r="G48" s="20">
        <v>10824.93</v>
      </c>
      <c r="H48" s="20">
        <v>15605.98</v>
      </c>
      <c r="I48" s="20">
        <v>1874.1</v>
      </c>
      <c r="J48" s="20">
        <v>749.27</v>
      </c>
      <c r="K48" s="20"/>
      <c r="L48" s="20">
        <f t="shared" si="7"/>
        <v>44385.298275999994</v>
      </c>
      <c r="M48" s="20"/>
      <c r="N48" s="22">
        <f t="shared" si="1"/>
        <v>197482.60827599998</v>
      </c>
    </row>
    <row r="49" spans="1:18" x14ac:dyDescent="0.3">
      <c r="A49" s="17" t="s">
        <v>345</v>
      </c>
      <c r="B49" s="18" t="s">
        <v>753</v>
      </c>
      <c r="C49" s="19" t="s">
        <v>39</v>
      </c>
      <c r="D49" s="20">
        <v>137895.4</v>
      </c>
      <c r="E49" s="21">
        <f t="shared" si="0"/>
        <v>90411.88</v>
      </c>
      <c r="F49" s="21">
        <v>38211.74</v>
      </c>
      <c r="G49" s="20">
        <v>9271.7800000000007</v>
      </c>
      <c r="H49" s="20">
        <v>11809.98</v>
      </c>
      <c r="I49" s="20">
        <v>1944.39</v>
      </c>
      <c r="J49" s="20">
        <v>735</v>
      </c>
      <c r="K49" s="20"/>
      <c r="L49" s="20">
        <f t="shared" si="7"/>
        <v>44356.068328000001</v>
      </c>
      <c r="M49" s="20"/>
      <c r="N49" s="22">
        <f t="shared" si="1"/>
        <v>196740.83832800001</v>
      </c>
    </row>
    <row r="50" spans="1:18" x14ac:dyDescent="0.3">
      <c r="A50" s="17" t="s">
        <v>163</v>
      </c>
      <c r="B50" s="18" t="s">
        <v>753</v>
      </c>
      <c r="C50" s="19" t="s">
        <v>31</v>
      </c>
      <c r="D50" s="20">
        <v>130635.65</v>
      </c>
      <c r="E50" s="21">
        <f t="shared" si="0"/>
        <v>101972.08</v>
      </c>
      <c r="F50" s="21">
        <v>18149.73</v>
      </c>
      <c r="G50" s="20">
        <v>10513.84</v>
      </c>
      <c r="H50" s="20">
        <v>13369.22</v>
      </c>
      <c r="I50" s="20">
        <v>1774.77</v>
      </c>
      <c r="J50" s="20">
        <v>844.94</v>
      </c>
      <c r="K50" s="20"/>
      <c r="L50" s="20">
        <f t="shared" si="7"/>
        <v>50027.502447999999</v>
      </c>
      <c r="M50" s="20"/>
      <c r="N50" s="22">
        <f t="shared" si="1"/>
        <v>196652.08244799997</v>
      </c>
    </row>
    <row r="51" spans="1:18" x14ac:dyDescent="0.3">
      <c r="A51" s="17" t="s">
        <v>391</v>
      </c>
      <c r="B51" s="18" t="s">
        <v>753</v>
      </c>
      <c r="C51" s="19" t="s">
        <v>31</v>
      </c>
      <c r="D51" s="20">
        <v>135432.45000000001</v>
      </c>
      <c r="E51" s="21">
        <f t="shared" si="0"/>
        <v>103955.83000000002</v>
      </c>
      <c r="F51" s="21">
        <v>25473.58</v>
      </c>
      <c r="G51" s="20">
        <v>6003.04</v>
      </c>
      <c r="H51" s="20">
        <v>7146.27</v>
      </c>
      <c r="I51" s="20">
        <v>1917.9</v>
      </c>
      <c r="J51" s="20">
        <v>826.18</v>
      </c>
      <c r="K51" s="20"/>
      <c r="L51" s="20">
        <f t="shared" si="7"/>
        <v>51000.730198000005</v>
      </c>
      <c r="M51" s="20"/>
      <c r="N51" s="22">
        <f t="shared" si="1"/>
        <v>196323.53019799999</v>
      </c>
      <c r="R51" s="25" t="s">
        <v>769</v>
      </c>
    </row>
    <row r="52" spans="1:18" x14ac:dyDescent="0.3">
      <c r="A52" s="17" t="s">
        <v>615</v>
      </c>
      <c r="B52" s="18" t="s">
        <v>760</v>
      </c>
      <c r="C52" s="19" t="s">
        <v>616</v>
      </c>
      <c r="D52" s="20">
        <v>149209.51999999999</v>
      </c>
      <c r="E52" s="21">
        <f t="shared" si="0"/>
        <v>149209.51999999999</v>
      </c>
      <c r="F52" s="21"/>
      <c r="G52" s="20"/>
      <c r="H52" s="20">
        <v>15605.98</v>
      </c>
      <c r="I52" s="20">
        <v>9930</v>
      </c>
      <c r="J52" s="20">
        <v>412.72</v>
      </c>
      <c r="K52" s="20">
        <v>21053.37</v>
      </c>
      <c r="L52" s="20"/>
      <c r="M52" s="20"/>
      <c r="N52" s="22">
        <f t="shared" si="1"/>
        <v>196211.59</v>
      </c>
      <c r="P52" s="25">
        <v>151540.5</v>
      </c>
      <c r="Q52" s="25">
        <f t="shared" ref="Q52" si="9">IF(P52&gt;0,+E52-P52,0)</f>
        <v>-2330.9800000000105</v>
      </c>
      <c r="R52" s="25">
        <f>+P52*(4/260)</f>
        <v>2331.3923076923079</v>
      </c>
    </row>
    <row r="53" spans="1:18" x14ac:dyDescent="0.3">
      <c r="A53" s="17" t="s">
        <v>385</v>
      </c>
      <c r="B53" s="18" t="s">
        <v>753</v>
      </c>
      <c r="C53" s="19" t="s">
        <v>39</v>
      </c>
      <c r="D53" s="20">
        <v>132096.25</v>
      </c>
      <c r="E53" s="21">
        <f t="shared" si="0"/>
        <v>96785.48000000001</v>
      </c>
      <c r="F53" s="21">
        <v>25152.73</v>
      </c>
      <c r="G53" s="20">
        <v>10158.040000000001</v>
      </c>
      <c r="H53" s="20">
        <v>12874.25</v>
      </c>
      <c r="I53" s="20">
        <v>1840.55</v>
      </c>
      <c r="J53" s="20">
        <v>735</v>
      </c>
      <c r="K53" s="20"/>
      <c r="L53" s="20">
        <f t="shared" ref="L53:L58" si="10">+$S$8*E53</f>
        <v>47482.956488000003</v>
      </c>
      <c r="M53" s="20"/>
      <c r="N53" s="22">
        <f t="shared" si="1"/>
        <v>195029.00648799998</v>
      </c>
    </row>
    <row r="54" spans="1:18" x14ac:dyDescent="0.3">
      <c r="A54" s="17" t="s">
        <v>375</v>
      </c>
      <c r="B54" s="18" t="s">
        <v>753</v>
      </c>
      <c r="C54" s="19" t="s">
        <v>39</v>
      </c>
      <c r="D54" s="20">
        <v>134585.79</v>
      </c>
      <c r="E54" s="21">
        <f t="shared" si="0"/>
        <v>90411.839999999997</v>
      </c>
      <c r="F54" s="21">
        <v>37503.129999999997</v>
      </c>
      <c r="G54" s="20">
        <v>6670.82</v>
      </c>
      <c r="H54" s="20">
        <v>13369.22</v>
      </c>
      <c r="I54" s="20">
        <v>1866.13</v>
      </c>
      <c r="J54" s="20">
        <v>735</v>
      </c>
      <c r="K54" s="20"/>
      <c r="L54" s="20">
        <f t="shared" si="10"/>
        <v>44356.048703999993</v>
      </c>
      <c r="M54" s="20"/>
      <c r="N54" s="22">
        <f t="shared" si="1"/>
        <v>194912.188704</v>
      </c>
    </row>
    <row r="55" spans="1:18" x14ac:dyDescent="0.3">
      <c r="A55" s="17" t="s">
        <v>310</v>
      </c>
      <c r="B55" s="18" t="s">
        <v>753</v>
      </c>
      <c r="C55" s="19" t="s">
        <v>31</v>
      </c>
      <c r="D55" s="20">
        <v>132076.76</v>
      </c>
      <c r="E55" s="21">
        <f t="shared" si="0"/>
        <v>101950.69</v>
      </c>
      <c r="F55" s="21">
        <v>21795.63</v>
      </c>
      <c r="G55" s="20">
        <v>8330.44</v>
      </c>
      <c r="H55" s="20">
        <v>9612.48</v>
      </c>
      <c r="I55" s="20">
        <v>1896.81</v>
      </c>
      <c r="J55" s="20">
        <v>828.54</v>
      </c>
      <c r="K55" s="20"/>
      <c r="L55" s="20">
        <f t="shared" si="10"/>
        <v>50017.008514000001</v>
      </c>
      <c r="M55" s="20"/>
      <c r="N55" s="22">
        <f t="shared" si="1"/>
        <v>194431.59851400001</v>
      </c>
    </row>
    <row r="56" spans="1:18" x14ac:dyDescent="0.3">
      <c r="A56" s="17" t="s">
        <v>93</v>
      </c>
      <c r="B56" s="18" t="s">
        <v>753</v>
      </c>
      <c r="C56" s="19" t="s">
        <v>31</v>
      </c>
      <c r="D56" s="20">
        <v>128956.16</v>
      </c>
      <c r="E56" s="21">
        <f t="shared" si="0"/>
        <v>102092.1</v>
      </c>
      <c r="F56" s="21">
        <v>15403.98</v>
      </c>
      <c r="G56" s="20">
        <v>11460.08</v>
      </c>
      <c r="H56" s="20">
        <v>11809.98</v>
      </c>
      <c r="I56" s="20">
        <v>1814.96</v>
      </c>
      <c r="J56" s="20">
        <v>844.94</v>
      </c>
      <c r="K56" s="20"/>
      <c r="L56" s="20">
        <f t="shared" si="10"/>
        <v>50086.384259999999</v>
      </c>
      <c r="M56" s="20"/>
      <c r="N56" s="22">
        <f t="shared" si="1"/>
        <v>193512.42426</v>
      </c>
    </row>
    <row r="57" spans="1:18" x14ac:dyDescent="0.3">
      <c r="A57" s="17" t="s">
        <v>445</v>
      </c>
      <c r="B57" s="18" t="s">
        <v>753</v>
      </c>
      <c r="C57" s="19" t="s">
        <v>31</v>
      </c>
      <c r="D57" s="20">
        <v>125192.36</v>
      </c>
      <c r="E57" s="21">
        <f t="shared" si="0"/>
        <v>102254.31999999999</v>
      </c>
      <c r="F57" s="21">
        <v>17263.400000000001</v>
      </c>
      <c r="G57" s="20">
        <v>5674.64</v>
      </c>
      <c r="H57" s="20">
        <v>15605.98</v>
      </c>
      <c r="I57" s="20">
        <v>1733.81</v>
      </c>
      <c r="J57" s="20">
        <v>813.34</v>
      </c>
      <c r="K57" s="20"/>
      <c r="L57" s="20">
        <f t="shared" si="10"/>
        <v>50165.969391999992</v>
      </c>
      <c r="M57" s="20"/>
      <c r="N57" s="22">
        <f t="shared" si="1"/>
        <v>193511.45939199999</v>
      </c>
    </row>
    <row r="58" spans="1:18" x14ac:dyDescent="0.3">
      <c r="A58" s="17" t="s">
        <v>400</v>
      </c>
      <c r="B58" s="18" t="s">
        <v>753</v>
      </c>
      <c r="C58" s="19" t="s">
        <v>31</v>
      </c>
      <c r="D58" s="20">
        <v>126899.61</v>
      </c>
      <c r="E58" s="21">
        <f t="shared" si="0"/>
        <v>101963.33</v>
      </c>
      <c r="F58" s="21">
        <v>19184.759999999998</v>
      </c>
      <c r="G58" s="20">
        <v>5751.52</v>
      </c>
      <c r="H58" s="20">
        <v>13369.22</v>
      </c>
      <c r="I58" s="20">
        <v>1718.41</v>
      </c>
      <c r="J58" s="20">
        <v>816.15</v>
      </c>
      <c r="K58" s="20"/>
      <c r="L58" s="20">
        <f t="shared" si="10"/>
        <v>50023.209697999999</v>
      </c>
      <c r="M58" s="20"/>
      <c r="N58" s="22">
        <f t="shared" si="1"/>
        <v>192826.59969799998</v>
      </c>
    </row>
    <row r="59" spans="1:18" x14ac:dyDescent="0.3">
      <c r="A59" s="17" t="s">
        <v>126</v>
      </c>
      <c r="B59" s="18" t="s">
        <v>752</v>
      </c>
      <c r="C59" s="19" t="s">
        <v>14</v>
      </c>
      <c r="D59" s="20">
        <v>125526.39999999999</v>
      </c>
      <c r="E59" s="21">
        <f t="shared" si="0"/>
        <v>103193.56999999999</v>
      </c>
      <c r="F59" s="21">
        <v>12253.25</v>
      </c>
      <c r="G59" s="20">
        <v>10079.58</v>
      </c>
      <c r="H59" s="20">
        <v>13369.28</v>
      </c>
      <c r="I59" s="20">
        <v>1733.22</v>
      </c>
      <c r="J59" s="20">
        <v>591.39</v>
      </c>
      <c r="K59" s="20"/>
      <c r="L59" s="20"/>
      <c r="M59" s="20">
        <f>+$S$9*E59</f>
        <v>51524.549501000001</v>
      </c>
      <c r="N59" s="22">
        <f t="shared" si="1"/>
        <v>192744.83950100001</v>
      </c>
    </row>
    <row r="60" spans="1:18" x14ac:dyDescent="0.3">
      <c r="A60" s="17" t="s">
        <v>99</v>
      </c>
      <c r="B60" s="18" t="s">
        <v>753</v>
      </c>
      <c r="C60" s="19" t="s">
        <v>39</v>
      </c>
      <c r="D60" s="20">
        <v>131215.72</v>
      </c>
      <c r="E60" s="21">
        <f t="shared" si="0"/>
        <v>90920.95</v>
      </c>
      <c r="F60" s="21">
        <v>28163.25</v>
      </c>
      <c r="G60" s="20">
        <v>12131.52</v>
      </c>
      <c r="H60" s="20">
        <v>13369.22</v>
      </c>
      <c r="I60" s="20">
        <v>1836.07</v>
      </c>
      <c r="J60" s="20">
        <v>749.28</v>
      </c>
      <c r="K60" s="20"/>
      <c r="L60" s="20">
        <f>+$S$8*E60</f>
        <v>44605.818069999994</v>
      </c>
      <c r="M60" s="20"/>
      <c r="N60" s="22">
        <f t="shared" si="1"/>
        <v>191776.10807000002</v>
      </c>
    </row>
    <row r="61" spans="1:18" x14ac:dyDescent="0.3">
      <c r="A61" s="17" t="s">
        <v>109</v>
      </c>
      <c r="B61" s="18" t="s">
        <v>753</v>
      </c>
      <c r="C61" s="19" t="s">
        <v>35</v>
      </c>
      <c r="D61" s="20">
        <v>132104.9</v>
      </c>
      <c r="E61" s="21">
        <f t="shared" si="0"/>
        <v>115073.57999999999</v>
      </c>
      <c r="F61" s="21">
        <v>899.32</v>
      </c>
      <c r="G61" s="20">
        <v>16132</v>
      </c>
      <c r="H61" s="20"/>
      <c r="I61" s="20">
        <v>1915.41</v>
      </c>
      <c r="J61" s="20">
        <v>953.84</v>
      </c>
      <c r="K61" s="20"/>
      <c r="L61" s="20">
        <f>+$S$8*E61</f>
        <v>56455.098347999992</v>
      </c>
      <c r="M61" s="20"/>
      <c r="N61" s="22">
        <f t="shared" si="1"/>
        <v>191429.24834799999</v>
      </c>
    </row>
    <row r="62" spans="1:18" x14ac:dyDescent="0.3">
      <c r="A62" s="17" t="s">
        <v>314</v>
      </c>
      <c r="B62" s="18" t="s">
        <v>753</v>
      </c>
      <c r="C62" s="19" t="s">
        <v>31</v>
      </c>
      <c r="D62" s="20">
        <v>125496.7</v>
      </c>
      <c r="E62" s="21">
        <f t="shared" si="0"/>
        <v>96823.2</v>
      </c>
      <c r="F62" s="21">
        <v>16711.509999999998</v>
      </c>
      <c r="G62" s="20">
        <v>11961.99</v>
      </c>
      <c r="H62" s="20">
        <v>15605.98</v>
      </c>
      <c r="I62" s="20">
        <v>1738.2</v>
      </c>
      <c r="J62" s="20">
        <v>783.11</v>
      </c>
      <c r="K62" s="20"/>
      <c r="L62" s="20">
        <f>+$S$8*E62</f>
        <v>47501.461919999994</v>
      </c>
      <c r="M62" s="20"/>
      <c r="N62" s="22">
        <f t="shared" si="1"/>
        <v>191125.45191999999</v>
      </c>
    </row>
    <row r="63" spans="1:18" x14ac:dyDescent="0.3">
      <c r="A63" s="17" t="s">
        <v>167</v>
      </c>
      <c r="B63" s="18" t="s">
        <v>752</v>
      </c>
      <c r="C63" s="19" t="s">
        <v>168</v>
      </c>
      <c r="D63" s="20">
        <v>123689.78</v>
      </c>
      <c r="E63" s="21">
        <f t="shared" si="0"/>
        <v>101380.26000000001</v>
      </c>
      <c r="F63" s="21">
        <v>9545.68</v>
      </c>
      <c r="G63" s="20">
        <v>12763.84</v>
      </c>
      <c r="H63" s="20">
        <v>13369.28</v>
      </c>
      <c r="I63" s="20">
        <v>1737.69</v>
      </c>
      <c r="J63" s="20">
        <v>1134.0999999999999</v>
      </c>
      <c r="K63" s="20"/>
      <c r="L63" s="20"/>
      <c r="M63" s="20">
        <f>+$S$9*E63</f>
        <v>50619.163818000008</v>
      </c>
      <c r="N63" s="22">
        <f t="shared" si="1"/>
        <v>190550.01381800001</v>
      </c>
    </row>
    <row r="64" spans="1:18" x14ac:dyDescent="0.3">
      <c r="A64" s="17" t="s">
        <v>90</v>
      </c>
      <c r="B64" s="18" t="s">
        <v>753</v>
      </c>
      <c r="C64" s="19" t="s">
        <v>31</v>
      </c>
      <c r="D64" s="20">
        <v>124118.09</v>
      </c>
      <c r="E64" s="21">
        <f t="shared" si="0"/>
        <v>102482.01999999999</v>
      </c>
      <c r="F64" s="21">
        <v>11642.74</v>
      </c>
      <c r="G64" s="20">
        <v>9993.33</v>
      </c>
      <c r="H64" s="20">
        <v>13369.22</v>
      </c>
      <c r="I64" s="20">
        <v>1678.81</v>
      </c>
      <c r="J64" s="20">
        <v>844.94</v>
      </c>
      <c r="K64" s="20"/>
      <c r="L64" s="20">
        <f>+$S$8*E64</f>
        <v>50277.679011999993</v>
      </c>
      <c r="M64" s="20"/>
      <c r="N64" s="22">
        <f t="shared" si="1"/>
        <v>190288.73901199998</v>
      </c>
    </row>
    <row r="65" spans="1:17" x14ac:dyDescent="0.3">
      <c r="A65" s="17" t="s">
        <v>257</v>
      </c>
      <c r="B65" s="18" t="s">
        <v>753</v>
      </c>
      <c r="C65" s="19" t="s">
        <v>31</v>
      </c>
      <c r="D65" s="20">
        <v>124103.7</v>
      </c>
      <c r="E65" s="21">
        <f t="shared" si="0"/>
        <v>102439.11</v>
      </c>
      <c r="F65" s="21">
        <v>12713.2</v>
      </c>
      <c r="G65" s="20">
        <v>8951.39</v>
      </c>
      <c r="H65" s="20">
        <v>13224.73</v>
      </c>
      <c r="I65" s="20">
        <v>1695.67</v>
      </c>
      <c r="J65" s="20">
        <v>828.54</v>
      </c>
      <c r="K65" s="20"/>
      <c r="L65" s="20">
        <f>+$S$8*E65</f>
        <v>50256.627366000001</v>
      </c>
      <c r="M65" s="20"/>
      <c r="N65" s="22">
        <f t="shared" si="1"/>
        <v>190109.26736600001</v>
      </c>
    </row>
    <row r="66" spans="1:17" x14ac:dyDescent="0.3">
      <c r="A66" s="17" t="s">
        <v>91</v>
      </c>
      <c r="B66" s="18" t="s">
        <v>753</v>
      </c>
      <c r="C66" s="19" t="s">
        <v>31</v>
      </c>
      <c r="D66" s="20">
        <v>124606.06</v>
      </c>
      <c r="E66" s="21">
        <f t="shared" si="0"/>
        <v>95960.83</v>
      </c>
      <c r="F66" s="21">
        <v>17532.59</v>
      </c>
      <c r="G66" s="20">
        <v>11112.64</v>
      </c>
      <c r="H66" s="20">
        <v>15605.98</v>
      </c>
      <c r="I66" s="20">
        <v>1725.26</v>
      </c>
      <c r="J66" s="20">
        <v>789.73</v>
      </c>
      <c r="K66" s="20"/>
      <c r="L66" s="20">
        <f>+$S$8*E66</f>
        <v>47078.383197999996</v>
      </c>
      <c r="M66" s="20"/>
      <c r="N66" s="22">
        <f t="shared" si="1"/>
        <v>189805.41319800002</v>
      </c>
    </row>
    <row r="67" spans="1:17" x14ac:dyDescent="0.3">
      <c r="A67" s="17" t="s">
        <v>311</v>
      </c>
      <c r="B67" s="18" t="s">
        <v>753</v>
      </c>
      <c r="C67" s="19" t="s">
        <v>31</v>
      </c>
      <c r="D67" s="20">
        <v>119604.36</v>
      </c>
      <c r="E67" s="21">
        <f t="shared" si="0"/>
        <v>105377.46</v>
      </c>
      <c r="F67" s="21">
        <v>6796.36</v>
      </c>
      <c r="G67" s="20">
        <v>7430.54</v>
      </c>
      <c r="H67" s="20">
        <v>15605.98</v>
      </c>
      <c r="I67" s="20">
        <v>1610.62</v>
      </c>
      <c r="J67" s="20">
        <v>828.54</v>
      </c>
      <c r="K67" s="20"/>
      <c r="L67" s="20">
        <f>+$S$8*E67</f>
        <v>51698.181876000002</v>
      </c>
      <c r="M67" s="20"/>
      <c r="N67" s="22">
        <f t="shared" si="1"/>
        <v>189347.68187600002</v>
      </c>
    </row>
    <row r="68" spans="1:17" x14ac:dyDescent="0.3">
      <c r="A68" s="17" t="s">
        <v>309</v>
      </c>
      <c r="B68" s="18" t="s">
        <v>753</v>
      </c>
      <c r="C68" s="19" t="s">
        <v>39</v>
      </c>
      <c r="D68" s="20">
        <v>126821.57</v>
      </c>
      <c r="E68" s="21">
        <f t="shared" si="0"/>
        <v>94352.48000000001</v>
      </c>
      <c r="F68" s="21">
        <v>24047.200000000001</v>
      </c>
      <c r="G68" s="20">
        <v>8421.89</v>
      </c>
      <c r="H68" s="20">
        <v>13369.22</v>
      </c>
      <c r="I68" s="20">
        <v>1724.64</v>
      </c>
      <c r="J68" s="20">
        <v>735</v>
      </c>
      <c r="K68" s="20"/>
      <c r="L68" s="20">
        <f>+$S$8*E68</f>
        <v>46289.326688000001</v>
      </c>
      <c r="M68" s="20"/>
      <c r="N68" s="22">
        <f t="shared" si="1"/>
        <v>188939.75668800002</v>
      </c>
    </row>
    <row r="69" spans="1:17" x14ac:dyDescent="0.3">
      <c r="A69" s="17" t="s">
        <v>65</v>
      </c>
      <c r="B69" s="18" t="s">
        <v>752</v>
      </c>
      <c r="C69" s="19" t="s">
        <v>33</v>
      </c>
      <c r="D69" s="20">
        <v>132965.43</v>
      </c>
      <c r="E69" s="21">
        <f t="shared" ref="E69:E132" si="11">+D69-F69-G69</f>
        <v>90710.53</v>
      </c>
      <c r="F69" s="21">
        <v>5722.43</v>
      </c>
      <c r="G69" s="20">
        <v>36532.47</v>
      </c>
      <c r="H69" s="20">
        <v>5032.99</v>
      </c>
      <c r="I69" s="20">
        <v>1867.64</v>
      </c>
      <c r="J69" s="20">
        <v>3011.46</v>
      </c>
      <c r="K69" s="20"/>
      <c r="L69" s="20"/>
      <c r="M69" s="20">
        <f>+$S$9*E69</f>
        <v>45291.767629000002</v>
      </c>
      <c r="N69" s="22">
        <f t="shared" ref="N69:N132" si="12">SUM(E69:M69)</f>
        <v>188169.287629</v>
      </c>
    </row>
    <row r="70" spans="1:17" x14ac:dyDescent="0.3">
      <c r="A70" s="17" t="s">
        <v>341</v>
      </c>
      <c r="B70" s="18" t="s">
        <v>753</v>
      </c>
      <c r="C70" s="19" t="s">
        <v>39</v>
      </c>
      <c r="D70" s="20">
        <v>127852.48</v>
      </c>
      <c r="E70" s="21">
        <f t="shared" si="11"/>
        <v>90411.87</v>
      </c>
      <c r="F70" s="21">
        <v>28248.46</v>
      </c>
      <c r="G70" s="20">
        <v>9192.15</v>
      </c>
      <c r="H70" s="20">
        <v>13369.22</v>
      </c>
      <c r="I70" s="20">
        <v>1759.02</v>
      </c>
      <c r="J70" s="20">
        <v>735</v>
      </c>
      <c r="K70" s="20"/>
      <c r="L70" s="20">
        <f t="shared" ref="L70:L75" si="13">+$S$8*E70</f>
        <v>44356.063421999999</v>
      </c>
      <c r="M70" s="20"/>
      <c r="N70" s="22">
        <f t="shared" si="12"/>
        <v>188071.78342199998</v>
      </c>
    </row>
    <row r="71" spans="1:17" x14ac:dyDescent="0.3">
      <c r="A71" s="17" t="s">
        <v>469</v>
      </c>
      <c r="B71" s="18" t="s">
        <v>753</v>
      </c>
      <c r="C71" s="19" t="s">
        <v>39</v>
      </c>
      <c r="D71" s="20">
        <v>127676.48</v>
      </c>
      <c r="E71" s="21">
        <f t="shared" si="11"/>
        <v>90566.37</v>
      </c>
      <c r="F71" s="21">
        <v>30706</v>
      </c>
      <c r="G71" s="20">
        <v>6404.11</v>
      </c>
      <c r="H71" s="20">
        <v>13369.22</v>
      </c>
      <c r="I71" s="20">
        <v>1753.58</v>
      </c>
      <c r="J71" s="20">
        <v>721.48</v>
      </c>
      <c r="K71" s="20"/>
      <c r="L71" s="20">
        <f t="shared" si="13"/>
        <v>44431.861121999995</v>
      </c>
      <c r="M71" s="20"/>
      <c r="N71" s="22">
        <f t="shared" si="12"/>
        <v>187952.62112199998</v>
      </c>
    </row>
    <row r="72" spans="1:17" x14ac:dyDescent="0.3">
      <c r="A72" s="17" t="s">
        <v>222</v>
      </c>
      <c r="B72" s="18" t="s">
        <v>753</v>
      </c>
      <c r="C72" s="19" t="s">
        <v>31</v>
      </c>
      <c r="D72" s="20">
        <v>125045.23</v>
      </c>
      <c r="E72" s="21">
        <f t="shared" si="11"/>
        <v>91392.85</v>
      </c>
      <c r="F72" s="21">
        <v>18272.099999999999</v>
      </c>
      <c r="G72" s="20">
        <v>15380.28</v>
      </c>
      <c r="H72" s="20">
        <v>15605.98</v>
      </c>
      <c r="I72" s="20">
        <v>1693.22</v>
      </c>
      <c r="J72" s="20">
        <v>745.25</v>
      </c>
      <c r="K72" s="20"/>
      <c r="L72" s="20">
        <f t="shared" si="13"/>
        <v>44837.33221</v>
      </c>
      <c r="M72" s="20"/>
      <c r="N72" s="22">
        <f t="shared" si="12"/>
        <v>187927.01221000002</v>
      </c>
      <c r="P72" s="25">
        <v>90447.32</v>
      </c>
      <c r="Q72" s="25">
        <f t="shared" ref="Q72" si="14">IF(P72&gt;0,+E72-P72,0)</f>
        <v>945.52999999999884</v>
      </c>
    </row>
    <row r="73" spans="1:17" x14ac:dyDescent="0.3">
      <c r="A73" s="17" t="s">
        <v>361</v>
      </c>
      <c r="B73" s="18" t="s">
        <v>753</v>
      </c>
      <c r="C73" s="19" t="s">
        <v>39</v>
      </c>
      <c r="D73" s="20">
        <v>127289.35</v>
      </c>
      <c r="E73" s="21">
        <f t="shared" si="11"/>
        <v>90412.030000000013</v>
      </c>
      <c r="F73" s="21">
        <v>28645.23</v>
      </c>
      <c r="G73" s="20">
        <v>8232.09</v>
      </c>
      <c r="H73" s="20">
        <v>13369.22</v>
      </c>
      <c r="I73" s="20">
        <v>1760.31</v>
      </c>
      <c r="J73" s="20">
        <v>735</v>
      </c>
      <c r="K73" s="20"/>
      <c r="L73" s="20">
        <f t="shared" si="13"/>
        <v>44356.141918000008</v>
      </c>
      <c r="M73" s="20"/>
      <c r="N73" s="22">
        <f t="shared" si="12"/>
        <v>187510.02191800001</v>
      </c>
    </row>
    <row r="74" spans="1:17" x14ac:dyDescent="0.3">
      <c r="A74" s="17" t="s">
        <v>217</v>
      </c>
      <c r="B74" s="18" t="s">
        <v>753</v>
      </c>
      <c r="C74" s="19" t="s">
        <v>39</v>
      </c>
      <c r="D74" s="20">
        <v>124207.32</v>
      </c>
      <c r="E74" s="21">
        <f t="shared" si="11"/>
        <v>91252.900000000009</v>
      </c>
      <c r="F74" s="21">
        <v>21344.55</v>
      </c>
      <c r="G74" s="20">
        <v>11609.87</v>
      </c>
      <c r="H74" s="20">
        <v>15605.98</v>
      </c>
      <c r="I74" s="20">
        <v>1719.49</v>
      </c>
      <c r="J74" s="20">
        <v>747.07</v>
      </c>
      <c r="K74" s="20"/>
      <c r="L74" s="20">
        <f t="shared" si="13"/>
        <v>44768.672740000002</v>
      </c>
      <c r="M74" s="20"/>
      <c r="N74" s="22">
        <f t="shared" si="12"/>
        <v>187048.53274000002</v>
      </c>
    </row>
    <row r="75" spans="1:17" x14ac:dyDescent="0.3">
      <c r="A75" s="17" t="s">
        <v>431</v>
      </c>
      <c r="B75" s="18" t="s">
        <v>753</v>
      </c>
      <c r="C75" s="19" t="s">
        <v>39</v>
      </c>
      <c r="D75" s="20">
        <v>126445.41</v>
      </c>
      <c r="E75" s="21">
        <f t="shared" si="11"/>
        <v>91233.48</v>
      </c>
      <c r="F75" s="21">
        <v>27770.05</v>
      </c>
      <c r="G75" s="20">
        <v>7441.88</v>
      </c>
      <c r="H75" s="20">
        <v>13369.22</v>
      </c>
      <c r="I75" s="20">
        <v>1729.22</v>
      </c>
      <c r="J75" s="20">
        <v>721.48</v>
      </c>
      <c r="K75" s="20"/>
      <c r="L75" s="20">
        <f t="shared" si="13"/>
        <v>44759.145288</v>
      </c>
      <c r="M75" s="20"/>
      <c r="N75" s="22">
        <f t="shared" si="12"/>
        <v>187024.47528800002</v>
      </c>
    </row>
    <row r="76" spans="1:17" x14ac:dyDescent="0.3">
      <c r="A76" s="17" t="s">
        <v>74</v>
      </c>
      <c r="B76" s="18" t="s">
        <v>752</v>
      </c>
      <c r="C76" s="19" t="s">
        <v>33</v>
      </c>
      <c r="D76" s="20">
        <v>123256.67</v>
      </c>
      <c r="E76" s="21">
        <f t="shared" si="11"/>
        <v>88417.08</v>
      </c>
      <c r="F76" s="21"/>
      <c r="G76" s="20">
        <v>34839.589999999997</v>
      </c>
      <c r="H76" s="20">
        <v>14305.5</v>
      </c>
      <c r="I76" s="20">
        <v>1700.11</v>
      </c>
      <c r="J76" s="20">
        <v>2998.96</v>
      </c>
      <c r="K76" s="20"/>
      <c r="L76" s="20"/>
      <c r="M76" s="20">
        <f>+$S$9*E76</f>
        <v>44146.648044000001</v>
      </c>
      <c r="N76" s="22">
        <f t="shared" si="12"/>
        <v>186407.88804399996</v>
      </c>
    </row>
    <row r="77" spans="1:17" x14ac:dyDescent="0.3">
      <c r="A77" s="17" t="s">
        <v>165</v>
      </c>
      <c r="B77" s="18" t="s">
        <v>752</v>
      </c>
      <c r="C77" s="19" t="s">
        <v>14</v>
      </c>
      <c r="D77" s="20">
        <v>119249.87</v>
      </c>
      <c r="E77" s="21">
        <f t="shared" si="11"/>
        <v>97766.62999999999</v>
      </c>
      <c r="F77" s="21">
        <v>11897.27</v>
      </c>
      <c r="G77" s="20">
        <v>9585.9699999999993</v>
      </c>
      <c r="H77" s="20">
        <v>13369.28</v>
      </c>
      <c r="I77" s="20">
        <v>1613.51</v>
      </c>
      <c r="J77" s="20">
        <v>3078.3</v>
      </c>
      <c r="K77" s="20"/>
      <c r="L77" s="20"/>
      <c r="M77" s="20">
        <f>+$S$9*E77</f>
        <v>48814.878358999995</v>
      </c>
      <c r="N77" s="22">
        <f t="shared" si="12"/>
        <v>186125.83835899999</v>
      </c>
    </row>
    <row r="78" spans="1:17" x14ac:dyDescent="0.3">
      <c r="A78" s="17" t="s">
        <v>237</v>
      </c>
      <c r="B78" s="18" t="s">
        <v>753</v>
      </c>
      <c r="C78" s="19" t="s">
        <v>39</v>
      </c>
      <c r="D78" s="20">
        <v>133488.1</v>
      </c>
      <c r="E78" s="21">
        <f t="shared" si="11"/>
        <v>90411.860000000015</v>
      </c>
      <c r="F78" s="21">
        <v>33444.71</v>
      </c>
      <c r="G78" s="20">
        <v>9631.5300000000007</v>
      </c>
      <c r="H78" s="20">
        <v>5266.58</v>
      </c>
      <c r="I78" s="20">
        <v>1910.62</v>
      </c>
      <c r="J78" s="20">
        <v>737.2</v>
      </c>
      <c r="K78" s="20"/>
      <c r="L78" s="20">
        <f>+$S$8*E78</f>
        <v>44356.058516000005</v>
      </c>
      <c r="M78" s="20"/>
      <c r="N78" s="22">
        <f t="shared" si="12"/>
        <v>185758.55851599999</v>
      </c>
    </row>
    <row r="79" spans="1:17" x14ac:dyDescent="0.3">
      <c r="A79" s="17" t="s">
        <v>129</v>
      </c>
      <c r="B79" s="18" t="s">
        <v>752</v>
      </c>
      <c r="C79" s="19" t="s">
        <v>33</v>
      </c>
      <c r="D79" s="20">
        <v>120295.44</v>
      </c>
      <c r="E79" s="21">
        <f t="shared" si="11"/>
        <v>94207.63</v>
      </c>
      <c r="F79" s="21">
        <v>16853.16</v>
      </c>
      <c r="G79" s="20">
        <v>9234.65</v>
      </c>
      <c r="H79" s="20">
        <v>13369.28</v>
      </c>
      <c r="I79" s="20">
        <v>1632.53</v>
      </c>
      <c r="J79" s="20">
        <v>2983.7</v>
      </c>
      <c r="K79" s="20"/>
      <c r="L79" s="20"/>
      <c r="M79" s="20">
        <f>+$S$9*E79</f>
        <v>47037.869659000004</v>
      </c>
      <c r="N79" s="22">
        <f t="shared" si="12"/>
        <v>185318.81965900003</v>
      </c>
    </row>
    <row r="80" spans="1:17" x14ac:dyDescent="0.3">
      <c r="A80" s="17" t="s">
        <v>131</v>
      </c>
      <c r="B80" s="18" t="s">
        <v>752</v>
      </c>
      <c r="C80" s="19" t="s">
        <v>33</v>
      </c>
      <c r="D80" s="20">
        <v>119661</v>
      </c>
      <c r="E80" s="21">
        <f t="shared" si="11"/>
        <v>95038.709999999992</v>
      </c>
      <c r="F80" s="21">
        <v>15434.63</v>
      </c>
      <c r="G80" s="20">
        <v>9187.66</v>
      </c>
      <c r="H80" s="20">
        <v>13369.28</v>
      </c>
      <c r="I80" s="20">
        <v>1623.32</v>
      </c>
      <c r="J80" s="20">
        <v>2983.7</v>
      </c>
      <c r="K80" s="20"/>
      <c r="L80" s="20"/>
      <c r="M80" s="20">
        <f>+$S$9*E80</f>
        <v>47452.827902999998</v>
      </c>
      <c r="N80" s="22">
        <f t="shared" si="12"/>
        <v>185090.12790300002</v>
      </c>
    </row>
    <row r="81" spans="1:14" x14ac:dyDescent="0.3">
      <c r="A81" s="17" t="s">
        <v>444</v>
      </c>
      <c r="B81" s="18" t="s">
        <v>753</v>
      </c>
      <c r="C81" s="19" t="s">
        <v>31</v>
      </c>
      <c r="D81" s="20">
        <v>120966.98</v>
      </c>
      <c r="E81" s="21">
        <f t="shared" si="11"/>
        <v>97722.64</v>
      </c>
      <c r="F81" s="21">
        <v>16612.560000000001</v>
      </c>
      <c r="G81" s="20">
        <v>6631.78</v>
      </c>
      <c r="H81" s="20">
        <v>13369.22</v>
      </c>
      <c r="I81" s="20">
        <v>1668.6</v>
      </c>
      <c r="J81" s="20">
        <v>776.88</v>
      </c>
      <c r="K81" s="20"/>
      <c r="L81" s="20">
        <f>+$S$8*E81</f>
        <v>47942.727183999996</v>
      </c>
      <c r="M81" s="20"/>
      <c r="N81" s="22">
        <f t="shared" si="12"/>
        <v>184724.40718399998</v>
      </c>
    </row>
    <row r="82" spans="1:14" x14ac:dyDescent="0.3">
      <c r="A82" s="17" t="s">
        <v>94</v>
      </c>
      <c r="B82" s="18" t="s">
        <v>753</v>
      </c>
      <c r="C82" s="19" t="s">
        <v>31</v>
      </c>
      <c r="D82" s="20">
        <v>119607.2</v>
      </c>
      <c r="E82" s="21">
        <f t="shared" si="11"/>
        <v>95759.8</v>
      </c>
      <c r="F82" s="21">
        <v>13089.92</v>
      </c>
      <c r="G82" s="20">
        <v>10757.48</v>
      </c>
      <c r="H82" s="20">
        <v>15605.98</v>
      </c>
      <c r="I82" s="20">
        <v>1652.79</v>
      </c>
      <c r="J82" s="20">
        <v>789.76</v>
      </c>
      <c r="K82" s="20"/>
      <c r="L82" s="20">
        <f>+$S$8*E82</f>
        <v>46979.757879999997</v>
      </c>
      <c r="M82" s="20"/>
      <c r="N82" s="22">
        <f t="shared" si="12"/>
        <v>184635.48788</v>
      </c>
    </row>
    <row r="83" spans="1:14" x14ac:dyDescent="0.3">
      <c r="A83" s="17" t="s">
        <v>44</v>
      </c>
      <c r="B83" s="18" t="s">
        <v>753</v>
      </c>
      <c r="C83" s="19" t="s">
        <v>39</v>
      </c>
      <c r="D83" s="20">
        <v>127431.01</v>
      </c>
      <c r="E83" s="21">
        <f t="shared" si="11"/>
        <v>85046.31</v>
      </c>
      <c r="F83" s="21">
        <v>3315.56</v>
      </c>
      <c r="G83" s="20">
        <v>39069.14</v>
      </c>
      <c r="H83" s="20">
        <v>12874.25</v>
      </c>
      <c r="I83" s="20">
        <v>1727.18</v>
      </c>
      <c r="J83" s="20">
        <v>706.02</v>
      </c>
      <c r="K83" s="20"/>
      <c r="L83" s="20">
        <f>+$S$8*E83</f>
        <v>41723.719685999997</v>
      </c>
      <c r="M83" s="20"/>
      <c r="N83" s="22">
        <f t="shared" si="12"/>
        <v>184462.17968599999</v>
      </c>
    </row>
    <row r="84" spans="1:14" x14ac:dyDescent="0.3">
      <c r="A84" s="17" t="s">
        <v>157</v>
      </c>
      <c r="B84" s="18" t="s">
        <v>753</v>
      </c>
      <c r="C84" s="19" t="s">
        <v>39</v>
      </c>
      <c r="D84" s="20">
        <v>122049.07</v>
      </c>
      <c r="E84" s="21">
        <f t="shared" si="11"/>
        <v>90459.24000000002</v>
      </c>
      <c r="F84" s="21">
        <v>21713.26</v>
      </c>
      <c r="G84" s="20">
        <v>9876.57</v>
      </c>
      <c r="H84" s="20">
        <v>15605.98</v>
      </c>
      <c r="I84" s="20">
        <v>1649.8</v>
      </c>
      <c r="J84" s="20">
        <v>749.3</v>
      </c>
      <c r="K84" s="20"/>
      <c r="L84" s="20">
        <f>+$S$8*E84</f>
        <v>44379.303144000005</v>
      </c>
      <c r="M84" s="20"/>
      <c r="N84" s="22">
        <f t="shared" si="12"/>
        <v>184433.453144</v>
      </c>
    </row>
    <row r="85" spans="1:14" x14ac:dyDescent="0.3">
      <c r="A85" s="17" t="s">
        <v>293</v>
      </c>
      <c r="B85" s="18" t="s">
        <v>752</v>
      </c>
      <c r="C85" s="19" t="s">
        <v>168</v>
      </c>
      <c r="D85" s="20">
        <v>118635.7</v>
      </c>
      <c r="E85" s="21">
        <f t="shared" si="11"/>
        <v>99380.84</v>
      </c>
      <c r="F85" s="21">
        <v>8662.41</v>
      </c>
      <c r="G85" s="20">
        <v>10592.45</v>
      </c>
      <c r="H85" s="20">
        <v>13369.28</v>
      </c>
      <c r="I85" s="20">
        <v>1642.9</v>
      </c>
      <c r="J85" s="20">
        <v>1098.69</v>
      </c>
      <c r="K85" s="20"/>
      <c r="L85" s="20"/>
      <c r="M85" s="20">
        <f>+$S$9*E85</f>
        <v>49620.853412000004</v>
      </c>
      <c r="N85" s="22">
        <f t="shared" si="12"/>
        <v>184367.423412</v>
      </c>
    </row>
    <row r="86" spans="1:14" x14ac:dyDescent="0.3">
      <c r="A86" s="17" t="s">
        <v>112</v>
      </c>
      <c r="B86" s="18" t="s">
        <v>752</v>
      </c>
      <c r="C86" s="19" t="s">
        <v>33</v>
      </c>
      <c r="D86" s="20">
        <v>118964.56</v>
      </c>
      <c r="E86" s="21">
        <f t="shared" si="11"/>
        <v>95036.11</v>
      </c>
      <c r="F86" s="21">
        <v>14425.37</v>
      </c>
      <c r="G86" s="20">
        <v>9503.08</v>
      </c>
      <c r="H86" s="20">
        <v>13369.28</v>
      </c>
      <c r="I86" s="20">
        <v>1590.08</v>
      </c>
      <c r="J86" s="20">
        <v>2983.7</v>
      </c>
      <c r="K86" s="20"/>
      <c r="L86" s="20"/>
      <c r="M86" s="20">
        <f>+$S$9*E86</f>
        <v>47451.529723</v>
      </c>
      <c r="N86" s="22">
        <f t="shared" si="12"/>
        <v>184359.14972300001</v>
      </c>
    </row>
    <row r="87" spans="1:14" x14ac:dyDescent="0.3">
      <c r="A87" s="17" t="s">
        <v>433</v>
      </c>
      <c r="B87" s="18" t="s">
        <v>753</v>
      </c>
      <c r="C87" s="19" t="s">
        <v>31</v>
      </c>
      <c r="D87" s="20">
        <v>122310.03</v>
      </c>
      <c r="E87" s="21">
        <f t="shared" si="11"/>
        <v>93737.08</v>
      </c>
      <c r="F87" s="21">
        <v>22381.72</v>
      </c>
      <c r="G87" s="20">
        <v>6191.23</v>
      </c>
      <c r="H87" s="20">
        <v>13369.22</v>
      </c>
      <c r="I87" s="20">
        <v>1688.09</v>
      </c>
      <c r="J87" s="20">
        <v>746.41</v>
      </c>
      <c r="K87" s="20"/>
      <c r="L87" s="20">
        <f>+$S$8*E87</f>
        <v>45987.411447999999</v>
      </c>
      <c r="M87" s="20"/>
      <c r="N87" s="22">
        <f t="shared" si="12"/>
        <v>184101.161448</v>
      </c>
    </row>
    <row r="88" spans="1:14" x14ac:dyDescent="0.3">
      <c r="A88" s="17" t="s">
        <v>331</v>
      </c>
      <c r="B88" s="18" t="s">
        <v>752</v>
      </c>
      <c r="C88" s="19" t="s">
        <v>33</v>
      </c>
      <c r="D88" s="20">
        <v>117611.73</v>
      </c>
      <c r="E88" s="21">
        <f t="shared" si="11"/>
        <v>96566.04</v>
      </c>
      <c r="F88" s="21">
        <v>13198.55</v>
      </c>
      <c r="G88" s="20">
        <v>7847.14</v>
      </c>
      <c r="H88" s="20">
        <v>13369.28</v>
      </c>
      <c r="I88" s="20">
        <v>1634.22</v>
      </c>
      <c r="J88" s="20">
        <v>2999.85</v>
      </c>
      <c r="K88" s="20"/>
      <c r="L88" s="20"/>
      <c r="M88" s="20">
        <f>+$S$9*E88</f>
        <v>48215.423772000002</v>
      </c>
      <c r="N88" s="22">
        <f t="shared" si="12"/>
        <v>183830.503772</v>
      </c>
    </row>
    <row r="89" spans="1:14" x14ac:dyDescent="0.3">
      <c r="A89" s="17" t="s">
        <v>224</v>
      </c>
      <c r="B89" s="18" t="s">
        <v>752</v>
      </c>
      <c r="C89" s="19" t="s">
        <v>33</v>
      </c>
      <c r="D89" s="20">
        <v>121381.42</v>
      </c>
      <c r="E89" s="21">
        <f t="shared" si="11"/>
        <v>94204.04</v>
      </c>
      <c r="F89" s="21">
        <v>18413.72</v>
      </c>
      <c r="G89" s="20">
        <v>8763.66</v>
      </c>
      <c r="H89" s="20">
        <v>13369.28</v>
      </c>
      <c r="I89" s="20">
        <v>1717.95</v>
      </c>
      <c r="J89" s="20">
        <v>300</v>
      </c>
      <c r="K89" s="20"/>
      <c r="L89" s="20"/>
      <c r="M89" s="20">
        <f>+$S$9*E89</f>
        <v>47036.077171999998</v>
      </c>
      <c r="N89" s="22">
        <f t="shared" si="12"/>
        <v>183804.72717200001</v>
      </c>
    </row>
    <row r="90" spans="1:14" x14ac:dyDescent="0.3">
      <c r="A90" s="17" t="s">
        <v>322</v>
      </c>
      <c r="B90" s="18" t="s">
        <v>753</v>
      </c>
      <c r="C90" s="19" t="s">
        <v>39</v>
      </c>
      <c r="D90" s="20">
        <v>121091.95</v>
      </c>
      <c r="E90" s="21">
        <f t="shared" si="11"/>
        <v>90881.4</v>
      </c>
      <c r="F90" s="21">
        <v>20886.759999999998</v>
      </c>
      <c r="G90" s="20">
        <v>9323.7900000000009</v>
      </c>
      <c r="H90" s="20">
        <v>15605.98</v>
      </c>
      <c r="I90" s="20">
        <v>1674.33</v>
      </c>
      <c r="J90" s="20">
        <v>735</v>
      </c>
      <c r="K90" s="20"/>
      <c r="L90" s="20">
        <f>+$S$8*E90</f>
        <v>44586.414839999998</v>
      </c>
      <c r="M90" s="20"/>
      <c r="N90" s="22">
        <f t="shared" si="12"/>
        <v>183693.67483999999</v>
      </c>
    </row>
    <row r="91" spans="1:14" x14ac:dyDescent="0.3">
      <c r="A91" s="17" t="s">
        <v>344</v>
      </c>
      <c r="B91" s="18" t="s">
        <v>753</v>
      </c>
      <c r="C91" s="19" t="s">
        <v>31</v>
      </c>
      <c r="D91" s="20">
        <v>115138.98</v>
      </c>
      <c r="E91" s="21">
        <f t="shared" si="11"/>
        <v>102473.7</v>
      </c>
      <c r="F91" s="21">
        <v>5322.91</v>
      </c>
      <c r="G91" s="20">
        <v>7342.37</v>
      </c>
      <c r="H91" s="20">
        <v>15605.98</v>
      </c>
      <c r="I91" s="20">
        <v>1550.31</v>
      </c>
      <c r="J91" s="20">
        <v>828.57</v>
      </c>
      <c r="K91" s="20"/>
      <c r="L91" s="20">
        <f>+$S$8*E91</f>
        <v>50273.597219999996</v>
      </c>
      <c r="M91" s="20"/>
      <c r="N91" s="22">
        <f t="shared" si="12"/>
        <v>183397.43721999999</v>
      </c>
    </row>
    <row r="92" spans="1:14" x14ac:dyDescent="0.3">
      <c r="A92" s="17" t="s">
        <v>142</v>
      </c>
      <c r="B92" s="18" t="s">
        <v>753</v>
      </c>
      <c r="C92" s="19" t="s">
        <v>39</v>
      </c>
      <c r="D92" s="20">
        <v>120884.83</v>
      </c>
      <c r="E92" s="21">
        <f t="shared" si="11"/>
        <v>90414.36</v>
      </c>
      <c r="F92" s="21">
        <v>19597.28</v>
      </c>
      <c r="G92" s="20">
        <v>10873.19</v>
      </c>
      <c r="H92" s="20">
        <v>15605.98</v>
      </c>
      <c r="I92" s="20">
        <v>1671.33</v>
      </c>
      <c r="J92" s="20">
        <v>749.3</v>
      </c>
      <c r="K92" s="20"/>
      <c r="L92" s="20">
        <f>+$S$8*E92</f>
        <v>44357.285016000002</v>
      </c>
      <c r="M92" s="20"/>
      <c r="N92" s="22">
        <f t="shared" si="12"/>
        <v>183268.72501599998</v>
      </c>
    </row>
    <row r="93" spans="1:14" x14ac:dyDescent="0.3">
      <c r="A93" s="17" t="s">
        <v>443</v>
      </c>
      <c r="B93" s="18" t="s">
        <v>753</v>
      </c>
      <c r="C93" s="19" t="s">
        <v>39</v>
      </c>
      <c r="D93" s="20">
        <v>130764.77</v>
      </c>
      <c r="E93" s="21">
        <f t="shared" si="11"/>
        <v>91052.709999999992</v>
      </c>
      <c r="F93" s="21">
        <v>33205.74</v>
      </c>
      <c r="G93" s="20">
        <v>6506.32</v>
      </c>
      <c r="H93" s="20">
        <v>4459.76</v>
      </c>
      <c r="I93" s="20">
        <v>1858.95</v>
      </c>
      <c r="J93" s="20">
        <v>721.48</v>
      </c>
      <c r="K93" s="20"/>
      <c r="L93" s="20">
        <f>+$S$8*E93</f>
        <v>44670.459525999991</v>
      </c>
      <c r="M93" s="20"/>
      <c r="N93" s="22">
        <f t="shared" si="12"/>
        <v>182475.41952600001</v>
      </c>
    </row>
    <row r="94" spans="1:14" x14ac:dyDescent="0.3">
      <c r="A94" s="17" t="s">
        <v>134</v>
      </c>
      <c r="B94" s="18" t="s">
        <v>752</v>
      </c>
      <c r="C94" s="19" t="s">
        <v>33</v>
      </c>
      <c r="D94" s="20">
        <v>117747.13</v>
      </c>
      <c r="E94" s="21">
        <f t="shared" si="11"/>
        <v>94211.16</v>
      </c>
      <c r="F94" s="21">
        <v>14490.08</v>
      </c>
      <c r="G94" s="20">
        <v>9045.89</v>
      </c>
      <c r="H94" s="20">
        <v>15606</v>
      </c>
      <c r="I94" s="20">
        <v>1612.59</v>
      </c>
      <c r="J94" s="20">
        <v>300</v>
      </c>
      <c r="K94" s="20"/>
      <c r="L94" s="20"/>
      <c r="M94" s="20">
        <f>+$S$9*E94</f>
        <v>47039.632188000003</v>
      </c>
      <c r="N94" s="22">
        <f t="shared" si="12"/>
        <v>182305.35218799999</v>
      </c>
    </row>
    <row r="95" spans="1:14" x14ac:dyDescent="0.3">
      <c r="A95" s="17" t="s">
        <v>85</v>
      </c>
      <c r="B95" s="18" t="s">
        <v>752</v>
      </c>
      <c r="C95" s="19" t="s">
        <v>33</v>
      </c>
      <c r="D95" s="20">
        <v>121361.43</v>
      </c>
      <c r="E95" s="21">
        <f t="shared" si="11"/>
        <v>97299.049999999988</v>
      </c>
      <c r="F95" s="21">
        <v>14748.69</v>
      </c>
      <c r="G95" s="20">
        <v>9313.69</v>
      </c>
      <c r="H95" s="20">
        <v>9612.56</v>
      </c>
      <c r="I95" s="20">
        <v>1661.19</v>
      </c>
      <c r="J95" s="20">
        <v>1075.01</v>
      </c>
      <c r="K95" s="20"/>
      <c r="L95" s="20"/>
      <c r="M95" s="20">
        <f>+$S$9*E95</f>
        <v>48581.415664999993</v>
      </c>
      <c r="N95" s="22">
        <f t="shared" si="12"/>
        <v>182291.60566499998</v>
      </c>
    </row>
    <row r="96" spans="1:14" x14ac:dyDescent="0.3">
      <c r="A96" s="17" t="s">
        <v>432</v>
      </c>
      <c r="B96" s="18" t="s">
        <v>753</v>
      </c>
      <c r="C96" s="19" t="s">
        <v>31</v>
      </c>
      <c r="D96" s="20">
        <v>115983.74</v>
      </c>
      <c r="E96" s="21">
        <f t="shared" si="11"/>
        <v>101972.36000000002</v>
      </c>
      <c r="F96" s="21">
        <v>8698.65</v>
      </c>
      <c r="G96" s="20">
        <v>5312.73</v>
      </c>
      <c r="H96" s="20">
        <v>13369.22</v>
      </c>
      <c r="I96" s="20">
        <v>1596.35</v>
      </c>
      <c r="J96" s="20">
        <v>809.35</v>
      </c>
      <c r="K96" s="20"/>
      <c r="L96" s="20">
        <f>+$S$8*E96</f>
        <v>50027.639816000003</v>
      </c>
      <c r="M96" s="20"/>
      <c r="N96" s="22">
        <f t="shared" si="12"/>
        <v>181786.29981600001</v>
      </c>
    </row>
    <row r="97" spans="1:17" x14ac:dyDescent="0.3">
      <c r="A97" s="17" t="s">
        <v>275</v>
      </c>
      <c r="B97" s="18" t="s">
        <v>752</v>
      </c>
      <c r="C97" s="19" t="s">
        <v>33</v>
      </c>
      <c r="D97" s="20">
        <v>119073.65</v>
      </c>
      <c r="E97" s="21">
        <f t="shared" si="11"/>
        <v>94204.219999999987</v>
      </c>
      <c r="F97" s="21">
        <v>17432.3</v>
      </c>
      <c r="G97" s="20">
        <v>7437.13</v>
      </c>
      <c r="H97" s="20">
        <v>13369.28</v>
      </c>
      <c r="I97" s="20">
        <v>1597.69</v>
      </c>
      <c r="J97" s="20">
        <v>300</v>
      </c>
      <c r="K97" s="20"/>
      <c r="L97" s="20"/>
      <c r="M97" s="20">
        <f>+$S$9*E97</f>
        <v>47036.167045999995</v>
      </c>
      <c r="N97" s="22">
        <f t="shared" si="12"/>
        <v>181376.78704599998</v>
      </c>
    </row>
    <row r="98" spans="1:17" x14ac:dyDescent="0.3">
      <c r="A98" s="17" t="s">
        <v>371</v>
      </c>
      <c r="B98" s="18" t="s">
        <v>753</v>
      </c>
      <c r="C98" s="19" t="s">
        <v>39</v>
      </c>
      <c r="D98" s="20">
        <v>120230.6</v>
      </c>
      <c r="E98" s="21">
        <f t="shared" si="11"/>
        <v>90418.02</v>
      </c>
      <c r="F98" s="21">
        <v>23196.02</v>
      </c>
      <c r="G98" s="20">
        <v>6616.56</v>
      </c>
      <c r="H98" s="20">
        <v>13369.22</v>
      </c>
      <c r="I98" s="20">
        <v>1657.93</v>
      </c>
      <c r="J98" s="20">
        <v>734.97</v>
      </c>
      <c r="K98" s="20"/>
      <c r="L98" s="20">
        <f>+$S$8*E98</f>
        <v>44359.080611999998</v>
      </c>
      <c r="M98" s="20"/>
      <c r="N98" s="22">
        <f t="shared" si="12"/>
        <v>180351.80061199999</v>
      </c>
    </row>
    <row r="99" spans="1:17" x14ac:dyDescent="0.3">
      <c r="A99" s="17" t="s">
        <v>423</v>
      </c>
      <c r="B99" s="18" t="s">
        <v>753</v>
      </c>
      <c r="C99" s="19" t="s">
        <v>39</v>
      </c>
      <c r="D99" s="20">
        <v>120161.89</v>
      </c>
      <c r="E99" s="21">
        <f t="shared" si="11"/>
        <v>90414.34</v>
      </c>
      <c r="F99" s="21">
        <v>23133.37</v>
      </c>
      <c r="G99" s="20">
        <v>6614.18</v>
      </c>
      <c r="H99" s="20">
        <v>13369.22</v>
      </c>
      <c r="I99" s="20">
        <v>1713.49</v>
      </c>
      <c r="J99" s="20">
        <v>721.48</v>
      </c>
      <c r="K99" s="20"/>
      <c r="L99" s="20">
        <f>+$S$8*E99</f>
        <v>44357.275203999998</v>
      </c>
      <c r="M99" s="20"/>
      <c r="N99" s="22">
        <f t="shared" si="12"/>
        <v>180323.35520399999</v>
      </c>
    </row>
    <row r="100" spans="1:17" x14ac:dyDescent="0.3">
      <c r="A100" s="17" t="s">
        <v>32</v>
      </c>
      <c r="B100" s="18" t="s">
        <v>752</v>
      </c>
      <c r="C100" s="19" t="s">
        <v>33</v>
      </c>
      <c r="D100" s="20">
        <v>117608.43</v>
      </c>
      <c r="E100" s="21">
        <f t="shared" si="11"/>
        <v>94781.75</v>
      </c>
      <c r="F100" s="21">
        <v>13791.06</v>
      </c>
      <c r="G100" s="20">
        <v>9035.6200000000008</v>
      </c>
      <c r="H100" s="20">
        <v>13369.28</v>
      </c>
      <c r="I100" s="20">
        <v>1610.44</v>
      </c>
      <c r="J100" s="20">
        <v>300</v>
      </c>
      <c r="K100" s="20"/>
      <c r="L100" s="20"/>
      <c r="M100" s="20">
        <f>+$S$9*E100</f>
        <v>47324.527775000002</v>
      </c>
      <c r="N100" s="22">
        <f t="shared" si="12"/>
        <v>180212.67777499999</v>
      </c>
    </row>
    <row r="101" spans="1:17" x14ac:dyDescent="0.3">
      <c r="A101" s="17" t="s">
        <v>66</v>
      </c>
      <c r="B101" s="18" t="s">
        <v>752</v>
      </c>
      <c r="C101" s="19" t="s">
        <v>33</v>
      </c>
      <c r="D101" s="20">
        <v>117021.68</v>
      </c>
      <c r="E101" s="21">
        <f t="shared" si="11"/>
        <v>95615.829999999987</v>
      </c>
      <c r="F101" s="21">
        <v>12413.67</v>
      </c>
      <c r="G101" s="20">
        <v>8992.18</v>
      </c>
      <c r="H101" s="20">
        <v>13369.28</v>
      </c>
      <c r="I101" s="20">
        <v>1602.27</v>
      </c>
      <c r="J101" s="20">
        <v>300</v>
      </c>
      <c r="K101" s="20"/>
      <c r="L101" s="20"/>
      <c r="M101" s="20">
        <f>+$S$9*E101</f>
        <v>47740.983918999998</v>
      </c>
      <c r="N101" s="22">
        <f t="shared" si="12"/>
        <v>180034.21391899997</v>
      </c>
    </row>
    <row r="102" spans="1:17" x14ac:dyDescent="0.3">
      <c r="A102" s="17" t="s">
        <v>166</v>
      </c>
      <c r="B102" s="18" t="s">
        <v>752</v>
      </c>
      <c r="C102" s="19" t="s">
        <v>14</v>
      </c>
      <c r="D102" s="20">
        <v>114657.60000000001</v>
      </c>
      <c r="E102" s="21">
        <f t="shared" si="11"/>
        <v>96363.74</v>
      </c>
      <c r="F102" s="21">
        <v>9476.73</v>
      </c>
      <c r="G102" s="20">
        <v>8817.1299999999992</v>
      </c>
      <c r="H102" s="20">
        <v>13369.28</v>
      </c>
      <c r="I102" s="20">
        <v>1619.9</v>
      </c>
      <c r="J102" s="20">
        <v>2009.9</v>
      </c>
      <c r="K102" s="20"/>
      <c r="L102" s="20"/>
      <c r="M102" s="20">
        <f>+$S$9*E102</f>
        <v>48114.415382000007</v>
      </c>
      <c r="N102" s="22">
        <f t="shared" si="12"/>
        <v>179771.095382</v>
      </c>
    </row>
    <row r="103" spans="1:17" x14ac:dyDescent="0.3">
      <c r="A103" s="17" t="s">
        <v>300</v>
      </c>
      <c r="B103" s="18" t="s">
        <v>753</v>
      </c>
      <c r="C103" s="19" t="s">
        <v>39</v>
      </c>
      <c r="D103" s="20">
        <v>117319.06</v>
      </c>
      <c r="E103" s="21">
        <f t="shared" si="11"/>
        <v>90447.849999999991</v>
      </c>
      <c r="F103" s="21">
        <v>18277.36</v>
      </c>
      <c r="G103" s="20">
        <v>8593.85</v>
      </c>
      <c r="H103" s="20">
        <v>15605.98</v>
      </c>
      <c r="I103" s="20">
        <v>1602.65</v>
      </c>
      <c r="J103" s="20">
        <v>735</v>
      </c>
      <c r="K103" s="20"/>
      <c r="L103" s="20">
        <f>+$S$8*E103</f>
        <v>44373.715209999995</v>
      </c>
      <c r="M103" s="20"/>
      <c r="N103" s="22">
        <f t="shared" si="12"/>
        <v>179636.40521</v>
      </c>
    </row>
    <row r="104" spans="1:17" x14ac:dyDescent="0.3">
      <c r="A104" s="17" t="s">
        <v>97</v>
      </c>
      <c r="B104" s="18" t="s">
        <v>753</v>
      </c>
      <c r="C104" s="19" t="s">
        <v>31</v>
      </c>
      <c r="D104" s="20">
        <v>120351.02</v>
      </c>
      <c r="E104" s="21">
        <f t="shared" si="11"/>
        <v>101959.51000000001</v>
      </c>
      <c r="F104" s="21">
        <v>8638.83</v>
      </c>
      <c r="G104" s="20">
        <v>9752.68</v>
      </c>
      <c r="H104" s="20">
        <v>6603.78</v>
      </c>
      <c r="I104" s="20">
        <v>1692.4</v>
      </c>
      <c r="J104" s="20">
        <v>844.91</v>
      </c>
      <c r="K104" s="20"/>
      <c r="L104" s="20">
        <f>+$S$8*E104</f>
        <v>50021.335606000001</v>
      </c>
      <c r="M104" s="20"/>
      <c r="N104" s="22">
        <f t="shared" si="12"/>
        <v>179513.44560600002</v>
      </c>
    </row>
    <row r="105" spans="1:17" x14ac:dyDescent="0.3">
      <c r="A105" s="17" t="s">
        <v>189</v>
      </c>
      <c r="B105" s="18" t="s">
        <v>753</v>
      </c>
      <c r="C105" s="19" t="s">
        <v>39</v>
      </c>
      <c r="D105" s="20">
        <v>116600.1</v>
      </c>
      <c r="E105" s="21">
        <f t="shared" si="11"/>
        <v>90435.840000000011</v>
      </c>
      <c r="F105" s="21">
        <v>16689.61</v>
      </c>
      <c r="G105" s="20">
        <v>9474.65</v>
      </c>
      <c r="H105" s="20">
        <v>15605.98</v>
      </c>
      <c r="I105" s="20">
        <v>1580.92</v>
      </c>
      <c r="J105" s="20">
        <v>749.3</v>
      </c>
      <c r="K105" s="20"/>
      <c r="L105" s="20">
        <f>+$S$8*E105</f>
        <v>44367.823104000003</v>
      </c>
      <c r="M105" s="20"/>
      <c r="N105" s="22">
        <f t="shared" si="12"/>
        <v>178904.12310400003</v>
      </c>
    </row>
    <row r="106" spans="1:17" x14ac:dyDescent="0.3">
      <c r="A106" s="17" t="s">
        <v>295</v>
      </c>
      <c r="B106" s="18" t="s">
        <v>752</v>
      </c>
      <c r="C106" s="19" t="s">
        <v>296</v>
      </c>
      <c r="D106" s="20">
        <v>111278.68</v>
      </c>
      <c r="E106" s="21">
        <f t="shared" si="11"/>
        <v>101144.94999999998</v>
      </c>
      <c r="F106" s="21">
        <v>3504.85</v>
      </c>
      <c r="G106" s="20">
        <v>6628.88</v>
      </c>
      <c r="H106" s="20">
        <v>13369.28</v>
      </c>
      <c r="I106" s="20">
        <v>1478.16</v>
      </c>
      <c r="J106" s="20">
        <v>1937.31</v>
      </c>
      <c r="K106" s="20"/>
      <c r="L106" s="20"/>
      <c r="M106" s="20">
        <f>+$S$9*E106</f>
        <v>50501.673534999994</v>
      </c>
      <c r="N106" s="22">
        <f t="shared" si="12"/>
        <v>178565.103535</v>
      </c>
    </row>
    <row r="107" spans="1:17" x14ac:dyDescent="0.3">
      <c r="A107" s="17" t="s">
        <v>226</v>
      </c>
      <c r="B107" s="18" t="s">
        <v>752</v>
      </c>
      <c r="C107" s="19" t="s">
        <v>33</v>
      </c>
      <c r="D107" s="20">
        <v>112876.77</v>
      </c>
      <c r="E107" s="21">
        <f t="shared" si="11"/>
        <v>96556.76</v>
      </c>
      <c r="F107" s="21">
        <v>7291.96</v>
      </c>
      <c r="G107" s="20">
        <v>9028.0499999999993</v>
      </c>
      <c r="H107" s="20">
        <v>15606</v>
      </c>
      <c r="I107" s="20">
        <v>1503.22</v>
      </c>
      <c r="J107" s="20">
        <v>300</v>
      </c>
      <c r="K107" s="20"/>
      <c r="L107" s="20"/>
      <c r="M107" s="20">
        <f>+$S$9*E107</f>
        <v>48210.790267999997</v>
      </c>
      <c r="N107" s="22">
        <f t="shared" si="12"/>
        <v>178496.780268</v>
      </c>
      <c r="P107" s="25">
        <v>96576.04</v>
      </c>
      <c r="Q107" s="25">
        <f t="shared" ref="Q107" si="15">IF(P107&gt;0,+E107-P107,0)</f>
        <v>-19.279999999998836</v>
      </c>
    </row>
    <row r="108" spans="1:17" x14ac:dyDescent="0.3">
      <c r="A108" s="17" t="s">
        <v>132</v>
      </c>
      <c r="B108" s="18" t="s">
        <v>752</v>
      </c>
      <c r="C108" s="19" t="s">
        <v>33</v>
      </c>
      <c r="D108" s="20">
        <v>112936.73</v>
      </c>
      <c r="E108" s="21">
        <f t="shared" si="11"/>
        <v>94203.12</v>
      </c>
      <c r="F108" s="21">
        <v>10044.02</v>
      </c>
      <c r="G108" s="20">
        <v>8689.59</v>
      </c>
      <c r="H108" s="20">
        <v>13369.28</v>
      </c>
      <c r="I108" s="20">
        <v>1595.42</v>
      </c>
      <c r="J108" s="20">
        <v>2983.7</v>
      </c>
      <c r="K108" s="20"/>
      <c r="L108" s="20"/>
      <c r="M108" s="20">
        <f>+$S$9*E108</f>
        <v>47035.617815999998</v>
      </c>
      <c r="N108" s="22">
        <f t="shared" si="12"/>
        <v>177920.74781599999</v>
      </c>
    </row>
    <row r="109" spans="1:17" x14ac:dyDescent="0.3">
      <c r="A109" s="17" t="s">
        <v>170</v>
      </c>
      <c r="B109" s="18" t="s">
        <v>752</v>
      </c>
      <c r="C109" s="19" t="s">
        <v>33</v>
      </c>
      <c r="D109" s="20">
        <v>118941.94</v>
      </c>
      <c r="E109" s="21">
        <f t="shared" si="11"/>
        <v>94033.53</v>
      </c>
      <c r="F109" s="21">
        <v>15774.03</v>
      </c>
      <c r="G109" s="20">
        <v>9134.3799999999992</v>
      </c>
      <c r="H109" s="20">
        <v>9612.56</v>
      </c>
      <c r="I109" s="20">
        <v>1665.32</v>
      </c>
      <c r="J109" s="20">
        <v>300</v>
      </c>
      <c r="K109" s="20"/>
      <c r="L109" s="20"/>
      <c r="M109" s="20">
        <f>+$S$9*E109</f>
        <v>46950.941529000003</v>
      </c>
      <c r="N109" s="22">
        <f t="shared" si="12"/>
        <v>177470.76152900001</v>
      </c>
    </row>
    <row r="110" spans="1:17" x14ac:dyDescent="0.3">
      <c r="A110" s="17" t="s">
        <v>228</v>
      </c>
      <c r="B110" s="18" t="s">
        <v>752</v>
      </c>
      <c r="C110" s="19" t="s">
        <v>33</v>
      </c>
      <c r="D110" s="20">
        <v>112508.66</v>
      </c>
      <c r="E110" s="21">
        <f t="shared" si="11"/>
        <v>90292.13</v>
      </c>
      <c r="F110" s="21">
        <v>14072.06</v>
      </c>
      <c r="G110" s="20">
        <v>8144.47</v>
      </c>
      <c r="H110" s="20">
        <v>15606</v>
      </c>
      <c r="I110" s="20">
        <v>1537.34</v>
      </c>
      <c r="J110" s="20">
        <v>2627.88</v>
      </c>
      <c r="K110" s="20"/>
      <c r="L110" s="20"/>
      <c r="M110" s="20">
        <f>+$S$9*E110</f>
        <v>45082.860509000006</v>
      </c>
      <c r="N110" s="22">
        <f t="shared" si="12"/>
        <v>177362.74050900002</v>
      </c>
    </row>
    <row r="111" spans="1:17" x14ac:dyDescent="0.3">
      <c r="A111" s="17" t="s">
        <v>422</v>
      </c>
      <c r="B111" s="18" t="s">
        <v>753</v>
      </c>
      <c r="C111" s="19" t="s">
        <v>39</v>
      </c>
      <c r="D111" s="20">
        <v>125057.94</v>
      </c>
      <c r="E111" s="21">
        <f t="shared" si="11"/>
        <v>90881.25</v>
      </c>
      <c r="F111" s="21">
        <v>28513.35</v>
      </c>
      <c r="G111" s="20">
        <v>5663.34</v>
      </c>
      <c r="H111" s="20">
        <v>5266.58</v>
      </c>
      <c r="I111" s="20">
        <v>1691.98</v>
      </c>
      <c r="J111" s="20">
        <v>721.45</v>
      </c>
      <c r="K111" s="20"/>
      <c r="L111" s="20">
        <f>+$S$8*E111</f>
        <v>44586.341249999998</v>
      </c>
      <c r="M111" s="20"/>
      <c r="N111" s="22">
        <f t="shared" si="12"/>
        <v>177324.29125000001</v>
      </c>
    </row>
    <row r="112" spans="1:17" x14ac:dyDescent="0.3">
      <c r="A112" s="17" t="s">
        <v>276</v>
      </c>
      <c r="B112" s="18" t="s">
        <v>752</v>
      </c>
      <c r="C112" s="19" t="s">
        <v>33</v>
      </c>
      <c r="D112" s="20">
        <v>110898.92</v>
      </c>
      <c r="E112" s="21">
        <f t="shared" si="11"/>
        <v>94200.56</v>
      </c>
      <c r="F112" s="21">
        <v>9252.0300000000007</v>
      </c>
      <c r="G112" s="20">
        <v>7446.33</v>
      </c>
      <c r="H112" s="20">
        <v>15606</v>
      </c>
      <c r="I112" s="20">
        <v>1475.09</v>
      </c>
      <c r="J112" s="20">
        <v>2056</v>
      </c>
      <c r="K112" s="20"/>
      <c r="L112" s="20"/>
      <c r="M112" s="20">
        <f>+$S$9*E112</f>
        <v>47034.339608000002</v>
      </c>
      <c r="N112" s="22">
        <f t="shared" si="12"/>
        <v>177070.34960799999</v>
      </c>
    </row>
    <row r="113" spans="1:14" x14ac:dyDescent="0.3">
      <c r="A113" s="17" t="s">
        <v>45</v>
      </c>
      <c r="B113" s="18" t="s">
        <v>753</v>
      </c>
      <c r="C113" s="19" t="s">
        <v>39</v>
      </c>
      <c r="D113" s="20">
        <v>114058.64</v>
      </c>
      <c r="E113" s="21">
        <f t="shared" si="11"/>
        <v>90881.19</v>
      </c>
      <c r="F113" s="21">
        <v>13229.75</v>
      </c>
      <c r="G113" s="20">
        <v>9947.7000000000007</v>
      </c>
      <c r="H113" s="20">
        <v>15605.98</v>
      </c>
      <c r="I113" s="20">
        <v>1572.36</v>
      </c>
      <c r="J113" s="20">
        <v>749.27</v>
      </c>
      <c r="K113" s="20"/>
      <c r="L113" s="20">
        <f>+$S$8*E113</f>
        <v>44586.311814000001</v>
      </c>
      <c r="M113" s="20"/>
      <c r="N113" s="22">
        <f t="shared" si="12"/>
        <v>176572.56181399996</v>
      </c>
    </row>
    <row r="114" spans="1:14" x14ac:dyDescent="0.3">
      <c r="A114" s="17" t="s">
        <v>124</v>
      </c>
      <c r="B114" s="18" t="s">
        <v>752</v>
      </c>
      <c r="C114" s="19" t="s">
        <v>64</v>
      </c>
      <c r="D114" s="20">
        <v>121651.95</v>
      </c>
      <c r="E114" s="21">
        <f t="shared" si="11"/>
        <v>99969.06</v>
      </c>
      <c r="F114" s="21">
        <v>11825.48</v>
      </c>
      <c r="G114" s="20">
        <v>9857.41</v>
      </c>
      <c r="H114" s="20"/>
      <c r="I114" s="20">
        <v>1725.83</v>
      </c>
      <c r="J114" s="20">
        <v>2983.7</v>
      </c>
      <c r="K114" s="20"/>
      <c r="L114" s="20"/>
      <c r="M114" s="20">
        <f>+$S$9*E114</f>
        <v>49914.551658000004</v>
      </c>
      <c r="N114" s="22">
        <f t="shared" si="12"/>
        <v>176276.03165799999</v>
      </c>
    </row>
    <row r="115" spans="1:14" x14ac:dyDescent="0.3">
      <c r="A115" s="17" t="s">
        <v>186</v>
      </c>
      <c r="B115" s="18" t="s">
        <v>753</v>
      </c>
      <c r="C115" s="19" t="s">
        <v>39</v>
      </c>
      <c r="D115" s="20">
        <v>113957.54</v>
      </c>
      <c r="E115" s="21">
        <f t="shared" si="11"/>
        <v>90411.92</v>
      </c>
      <c r="F115" s="21">
        <v>13665.2</v>
      </c>
      <c r="G115" s="20">
        <v>9880.42</v>
      </c>
      <c r="H115" s="20">
        <v>15605.98</v>
      </c>
      <c r="I115" s="20">
        <v>1570.87</v>
      </c>
      <c r="J115" s="20">
        <v>749.3</v>
      </c>
      <c r="K115" s="20"/>
      <c r="L115" s="20">
        <f>+$S$8*E115</f>
        <v>44356.087951999994</v>
      </c>
      <c r="M115" s="20"/>
      <c r="N115" s="22">
        <f t="shared" si="12"/>
        <v>176239.77795199997</v>
      </c>
    </row>
    <row r="116" spans="1:14" x14ac:dyDescent="0.3">
      <c r="A116" s="17" t="s">
        <v>346</v>
      </c>
      <c r="B116" s="18" t="s">
        <v>753</v>
      </c>
      <c r="C116" s="19" t="s">
        <v>39</v>
      </c>
      <c r="D116" s="20">
        <v>113771.45</v>
      </c>
      <c r="E116" s="21">
        <f t="shared" si="11"/>
        <v>90412</v>
      </c>
      <c r="F116" s="21">
        <v>15453.2</v>
      </c>
      <c r="G116" s="20">
        <v>7906.25</v>
      </c>
      <c r="H116" s="20">
        <v>15605.98</v>
      </c>
      <c r="I116" s="20">
        <v>1568.19</v>
      </c>
      <c r="J116" s="20">
        <v>735</v>
      </c>
      <c r="K116" s="20"/>
      <c r="L116" s="20">
        <f>+$S$8*E116</f>
        <v>44356.127199999995</v>
      </c>
      <c r="M116" s="20"/>
      <c r="N116" s="22">
        <f t="shared" si="12"/>
        <v>176036.74719999998</v>
      </c>
    </row>
    <row r="117" spans="1:14" x14ac:dyDescent="0.3">
      <c r="A117" s="17" t="s">
        <v>213</v>
      </c>
      <c r="B117" s="18" t="s">
        <v>752</v>
      </c>
      <c r="C117" s="19" t="s">
        <v>33</v>
      </c>
      <c r="D117" s="20">
        <v>111348.65</v>
      </c>
      <c r="E117" s="21">
        <f t="shared" si="11"/>
        <v>96553.42</v>
      </c>
      <c r="F117" s="21">
        <v>6223.29</v>
      </c>
      <c r="G117" s="20">
        <v>8571.94</v>
      </c>
      <c r="H117" s="20">
        <v>13369.28</v>
      </c>
      <c r="I117" s="20">
        <v>1543.16</v>
      </c>
      <c r="J117" s="20">
        <v>1216.93</v>
      </c>
      <c r="K117" s="20"/>
      <c r="L117" s="20"/>
      <c r="M117" s="20">
        <f>+$S$9*E117</f>
        <v>48209.122606000004</v>
      </c>
      <c r="N117" s="22">
        <f t="shared" si="12"/>
        <v>175687.14260600001</v>
      </c>
    </row>
    <row r="118" spans="1:14" x14ac:dyDescent="0.3">
      <c r="A118" s="17" t="s">
        <v>172</v>
      </c>
      <c r="B118" s="18" t="s">
        <v>752</v>
      </c>
      <c r="C118" s="19" t="s">
        <v>173</v>
      </c>
      <c r="D118" s="20">
        <v>117146.12</v>
      </c>
      <c r="E118" s="21">
        <f t="shared" si="11"/>
        <v>101380.37999999999</v>
      </c>
      <c r="F118" s="21">
        <v>6764.39</v>
      </c>
      <c r="G118" s="20">
        <v>9001.35</v>
      </c>
      <c r="H118" s="20">
        <v>5266.64</v>
      </c>
      <c r="I118" s="20">
        <v>1683.06</v>
      </c>
      <c r="J118" s="20">
        <v>717.05</v>
      </c>
      <c r="K118" s="20"/>
      <c r="L118" s="20"/>
      <c r="M118" s="20">
        <f>+$S$9*E118</f>
        <v>50619.223733999999</v>
      </c>
      <c r="N118" s="22">
        <f t="shared" si="12"/>
        <v>175432.09373399999</v>
      </c>
    </row>
    <row r="119" spans="1:14" x14ac:dyDescent="0.3">
      <c r="A119" s="17" t="s">
        <v>417</v>
      </c>
      <c r="B119" s="18" t="s">
        <v>753</v>
      </c>
      <c r="C119" s="19" t="s">
        <v>39</v>
      </c>
      <c r="D119" s="20">
        <v>112845.24</v>
      </c>
      <c r="E119" s="21">
        <f t="shared" si="11"/>
        <v>90431.08</v>
      </c>
      <c r="F119" s="21">
        <v>17203.05</v>
      </c>
      <c r="G119" s="20">
        <v>5211.1099999999997</v>
      </c>
      <c r="H119" s="20">
        <v>15605.98</v>
      </c>
      <c r="I119" s="20">
        <v>1554.75</v>
      </c>
      <c r="J119" s="20">
        <v>722.52</v>
      </c>
      <c r="K119" s="20"/>
      <c r="L119" s="20">
        <f>+$S$8*E119</f>
        <v>44365.487847999997</v>
      </c>
      <c r="M119" s="20"/>
      <c r="N119" s="22">
        <f t="shared" si="12"/>
        <v>175093.97784800001</v>
      </c>
    </row>
    <row r="120" spans="1:14" x14ac:dyDescent="0.3">
      <c r="A120" s="17" t="s">
        <v>169</v>
      </c>
      <c r="B120" s="18" t="s">
        <v>752</v>
      </c>
      <c r="C120" s="19" t="s">
        <v>14</v>
      </c>
      <c r="D120" s="20">
        <v>109593.8</v>
      </c>
      <c r="E120" s="21">
        <f t="shared" si="11"/>
        <v>95328.97</v>
      </c>
      <c r="F120" s="21">
        <v>5822.86</v>
      </c>
      <c r="G120" s="20">
        <v>8441.9699999999993</v>
      </c>
      <c r="H120" s="20">
        <v>13369.28</v>
      </c>
      <c r="I120" s="20">
        <v>1491.2</v>
      </c>
      <c r="J120" s="20">
        <v>2983.7</v>
      </c>
      <c r="K120" s="20"/>
      <c r="L120" s="20"/>
      <c r="M120" s="20">
        <f>+$S$9*E120</f>
        <v>47597.754721000005</v>
      </c>
      <c r="N120" s="22">
        <f t="shared" si="12"/>
        <v>175035.73472100002</v>
      </c>
    </row>
    <row r="121" spans="1:14" x14ac:dyDescent="0.3">
      <c r="A121" s="17" t="s">
        <v>67</v>
      </c>
      <c r="B121" s="18" t="s">
        <v>752</v>
      </c>
      <c r="C121" s="19" t="s">
        <v>33</v>
      </c>
      <c r="D121" s="20">
        <v>111823.48</v>
      </c>
      <c r="E121" s="21">
        <f t="shared" si="11"/>
        <v>95616.049999999988</v>
      </c>
      <c r="F121" s="21">
        <v>6748.77</v>
      </c>
      <c r="G121" s="20">
        <v>9458.66</v>
      </c>
      <c r="H121" s="20">
        <v>13369.28</v>
      </c>
      <c r="I121" s="20">
        <v>1579.16</v>
      </c>
      <c r="J121" s="20">
        <v>300</v>
      </c>
      <c r="K121" s="20"/>
      <c r="L121" s="20"/>
      <c r="M121" s="20">
        <f>+$S$9*E121</f>
        <v>47741.093764999998</v>
      </c>
      <c r="N121" s="22">
        <f t="shared" si="12"/>
        <v>174813.01376499998</v>
      </c>
    </row>
    <row r="122" spans="1:14" x14ac:dyDescent="0.3">
      <c r="A122" s="17" t="s">
        <v>223</v>
      </c>
      <c r="B122" s="18" t="s">
        <v>753</v>
      </c>
      <c r="C122" s="19" t="s">
        <v>31</v>
      </c>
      <c r="D122" s="20">
        <v>115360.59</v>
      </c>
      <c r="E122" s="21">
        <f t="shared" si="11"/>
        <v>102371.39</v>
      </c>
      <c r="F122" s="21">
        <v>4167.6499999999996</v>
      </c>
      <c r="G122" s="20">
        <v>8821.5499999999993</v>
      </c>
      <c r="H122" s="20">
        <v>6537.96</v>
      </c>
      <c r="I122" s="20">
        <v>1654.36</v>
      </c>
      <c r="J122" s="20">
        <v>838.62</v>
      </c>
      <c r="K122" s="20"/>
      <c r="L122" s="20">
        <f>+$S$8*E122</f>
        <v>50223.403933999994</v>
      </c>
      <c r="M122" s="20"/>
      <c r="N122" s="22">
        <f t="shared" si="12"/>
        <v>174614.933934</v>
      </c>
    </row>
    <row r="123" spans="1:14" x14ac:dyDescent="0.3">
      <c r="A123" s="17" t="s">
        <v>377</v>
      </c>
      <c r="B123" s="18" t="s">
        <v>751</v>
      </c>
      <c r="C123" s="19" t="s">
        <v>378</v>
      </c>
      <c r="D123" s="20">
        <v>139783.37</v>
      </c>
      <c r="E123" s="21">
        <f t="shared" si="11"/>
        <v>139783.37</v>
      </c>
      <c r="F123" s="21"/>
      <c r="G123" s="20"/>
      <c r="H123" s="20">
        <v>5266.58</v>
      </c>
      <c r="I123" s="20">
        <v>9822.65</v>
      </c>
      <c r="J123" s="20"/>
      <c r="K123" s="20">
        <v>19723.259999999998</v>
      </c>
      <c r="L123" s="20"/>
      <c r="M123" s="20"/>
      <c r="N123" s="22">
        <f t="shared" si="12"/>
        <v>174595.86</v>
      </c>
    </row>
    <row r="124" spans="1:14" x14ac:dyDescent="0.3">
      <c r="A124" s="17" t="s">
        <v>214</v>
      </c>
      <c r="B124" s="18" t="s">
        <v>752</v>
      </c>
      <c r="C124" s="19" t="s">
        <v>215</v>
      </c>
      <c r="D124" s="20">
        <v>109552.78</v>
      </c>
      <c r="E124" s="21">
        <f t="shared" si="11"/>
        <v>100694.39</v>
      </c>
      <c r="F124" s="21">
        <v>419.47</v>
      </c>
      <c r="G124" s="20">
        <v>8438.92</v>
      </c>
      <c r="H124" s="20">
        <v>11810.16</v>
      </c>
      <c r="I124" s="20">
        <v>1519.48</v>
      </c>
      <c r="J124" s="20">
        <v>300</v>
      </c>
      <c r="K124" s="20"/>
      <c r="L124" s="20"/>
      <c r="M124" s="20">
        <f>+$S$9*E124</f>
        <v>50276.708927</v>
      </c>
      <c r="N124" s="22">
        <f t="shared" si="12"/>
        <v>173459.12892699998</v>
      </c>
    </row>
    <row r="125" spans="1:14" x14ac:dyDescent="0.3">
      <c r="A125" s="17" t="s">
        <v>343</v>
      </c>
      <c r="B125" s="18" t="s">
        <v>753</v>
      </c>
      <c r="C125" s="19" t="s">
        <v>39</v>
      </c>
      <c r="D125" s="20">
        <v>121338.65</v>
      </c>
      <c r="E125" s="21">
        <f t="shared" si="11"/>
        <v>90444.479999999996</v>
      </c>
      <c r="F125" s="21">
        <v>22072.78</v>
      </c>
      <c r="G125" s="20">
        <v>8821.39</v>
      </c>
      <c r="H125" s="20">
        <v>5266.58</v>
      </c>
      <c r="I125" s="20">
        <v>1743.01</v>
      </c>
      <c r="J125" s="20">
        <v>734.97</v>
      </c>
      <c r="K125" s="20"/>
      <c r="L125" s="20">
        <f>+$S$8*E125</f>
        <v>44372.061887999997</v>
      </c>
      <c r="M125" s="20"/>
      <c r="N125" s="22">
        <f t="shared" si="12"/>
        <v>173455.27188799999</v>
      </c>
    </row>
    <row r="126" spans="1:14" x14ac:dyDescent="0.3">
      <c r="A126" s="17" t="s">
        <v>48</v>
      </c>
      <c r="B126" s="18" t="s">
        <v>752</v>
      </c>
      <c r="C126" s="19" t="s">
        <v>33</v>
      </c>
      <c r="D126" s="20">
        <v>111389.42</v>
      </c>
      <c r="E126" s="21">
        <f t="shared" si="11"/>
        <v>93897.02</v>
      </c>
      <c r="F126" s="21">
        <v>8917.42</v>
      </c>
      <c r="G126" s="20">
        <v>8574.98</v>
      </c>
      <c r="H126" s="20">
        <v>13369.28</v>
      </c>
      <c r="I126" s="20">
        <v>1503.5</v>
      </c>
      <c r="J126" s="20">
        <v>300</v>
      </c>
      <c r="K126" s="20"/>
      <c r="L126" s="20"/>
      <c r="M126" s="20">
        <f>+$S$9*E126</f>
        <v>46882.782086000007</v>
      </c>
      <c r="N126" s="22">
        <f t="shared" si="12"/>
        <v>173444.982086</v>
      </c>
    </row>
    <row r="127" spans="1:14" x14ac:dyDescent="0.3">
      <c r="A127" s="17" t="s">
        <v>95</v>
      </c>
      <c r="B127" s="18" t="s">
        <v>753</v>
      </c>
      <c r="C127" s="19" t="s">
        <v>31</v>
      </c>
      <c r="D127" s="20">
        <v>110742.15</v>
      </c>
      <c r="E127" s="21">
        <f t="shared" si="11"/>
        <v>95273.12</v>
      </c>
      <c r="F127" s="21">
        <v>6464.72</v>
      </c>
      <c r="G127" s="20">
        <v>9004.31</v>
      </c>
      <c r="H127" s="20">
        <v>13369.22</v>
      </c>
      <c r="I127" s="20">
        <v>1520.38</v>
      </c>
      <c r="J127" s="20">
        <v>783.95</v>
      </c>
      <c r="K127" s="20"/>
      <c r="L127" s="20">
        <f>+$S$8*E127</f>
        <v>46740.992671999993</v>
      </c>
      <c r="M127" s="20"/>
      <c r="N127" s="22">
        <f t="shared" si="12"/>
        <v>173156.69267199998</v>
      </c>
    </row>
    <row r="128" spans="1:14" x14ac:dyDescent="0.3">
      <c r="A128" s="17" t="s">
        <v>434</v>
      </c>
      <c r="B128" s="18" t="s">
        <v>753</v>
      </c>
      <c r="C128" s="19" t="s">
        <v>39</v>
      </c>
      <c r="D128" s="20">
        <v>112979.18</v>
      </c>
      <c r="E128" s="21">
        <f t="shared" si="11"/>
        <v>90421.639999999985</v>
      </c>
      <c r="F128" s="21">
        <v>17340.939999999999</v>
      </c>
      <c r="G128" s="20">
        <v>5216.6000000000004</v>
      </c>
      <c r="H128" s="20">
        <v>13369.22</v>
      </c>
      <c r="I128" s="20">
        <v>1533.97</v>
      </c>
      <c r="J128" s="20">
        <v>721.48</v>
      </c>
      <c r="K128" s="20"/>
      <c r="L128" s="20">
        <f>+$S$8*E128</f>
        <v>44360.856583999994</v>
      </c>
      <c r="M128" s="20"/>
      <c r="N128" s="22">
        <f t="shared" si="12"/>
        <v>172964.70658399997</v>
      </c>
    </row>
    <row r="129" spans="1:17" x14ac:dyDescent="0.3">
      <c r="A129" s="17" t="s">
        <v>198</v>
      </c>
      <c r="B129" s="18" t="s">
        <v>752</v>
      </c>
      <c r="C129" s="19" t="s">
        <v>33</v>
      </c>
      <c r="D129" s="20">
        <v>110680.43</v>
      </c>
      <c r="E129" s="21">
        <f t="shared" si="11"/>
        <v>94196.5</v>
      </c>
      <c r="F129" s="21">
        <v>7961.48</v>
      </c>
      <c r="G129" s="20">
        <v>8522.4500000000007</v>
      </c>
      <c r="H129" s="20">
        <v>13369.28</v>
      </c>
      <c r="I129" s="20">
        <v>1510.57</v>
      </c>
      <c r="J129" s="20">
        <v>300</v>
      </c>
      <c r="K129" s="20"/>
      <c r="L129" s="20"/>
      <c r="M129" s="20">
        <f>+$S$9*E129</f>
        <v>47032.312450000005</v>
      </c>
      <c r="N129" s="22">
        <f t="shared" si="12"/>
        <v>172892.59245</v>
      </c>
    </row>
    <row r="130" spans="1:17" x14ac:dyDescent="0.3">
      <c r="A130" s="17" t="s">
        <v>113</v>
      </c>
      <c r="B130" s="18" t="s">
        <v>752</v>
      </c>
      <c r="C130" s="19" t="s">
        <v>33</v>
      </c>
      <c r="D130" s="20">
        <v>107587.57</v>
      </c>
      <c r="E130" s="21">
        <f t="shared" si="11"/>
        <v>94199.510000000009</v>
      </c>
      <c r="F130" s="21">
        <v>5094.7</v>
      </c>
      <c r="G130" s="20">
        <v>8293.36</v>
      </c>
      <c r="H130" s="20">
        <v>15606</v>
      </c>
      <c r="I130" s="20">
        <v>1447.78</v>
      </c>
      <c r="J130" s="20">
        <v>1194.57</v>
      </c>
      <c r="K130" s="20"/>
      <c r="L130" s="20"/>
      <c r="M130" s="20">
        <f>+$S$9*E130</f>
        <v>47033.815343000009</v>
      </c>
      <c r="N130" s="22">
        <f t="shared" si="12"/>
        <v>172869.73534300004</v>
      </c>
    </row>
    <row r="131" spans="1:17" x14ac:dyDescent="0.3">
      <c r="A131" s="17" t="s">
        <v>143</v>
      </c>
      <c r="B131" s="18" t="s">
        <v>753</v>
      </c>
      <c r="C131" s="19" t="s">
        <v>39</v>
      </c>
      <c r="D131" s="20">
        <v>120544.19</v>
      </c>
      <c r="E131" s="21">
        <f t="shared" si="11"/>
        <v>90766.94</v>
      </c>
      <c r="F131" s="21">
        <v>18360.759999999998</v>
      </c>
      <c r="G131" s="20">
        <v>11416.49</v>
      </c>
      <c r="H131" s="20">
        <v>5266.58</v>
      </c>
      <c r="I131" s="20">
        <v>1722.98</v>
      </c>
      <c r="J131" s="20">
        <v>749.3</v>
      </c>
      <c r="K131" s="20"/>
      <c r="L131" s="20">
        <f>+$S$8*E131</f>
        <v>44530.260763999999</v>
      </c>
      <c r="M131" s="20"/>
      <c r="N131" s="22">
        <f t="shared" si="12"/>
        <v>172813.31076399999</v>
      </c>
    </row>
    <row r="132" spans="1:17" x14ac:dyDescent="0.3">
      <c r="A132" s="17" t="s">
        <v>305</v>
      </c>
      <c r="B132" s="18" t="s">
        <v>753</v>
      </c>
      <c r="C132" s="19" t="s">
        <v>39</v>
      </c>
      <c r="D132" s="20">
        <v>112795.66</v>
      </c>
      <c r="E132" s="21">
        <f t="shared" si="11"/>
        <v>90419.23</v>
      </c>
      <c r="F132" s="21">
        <v>15136.88</v>
      </c>
      <c r="G132" s="20">
        <v>7239.55</v>
      </c>
      <c r="H132" s="20">
        <v>13369.22</v>
      </c>
      <c r="I132" s="20">
        <v>1519.97</v>
      </c>
      <c r="J132" s="20">
        <v>735</v>
      </c>
      <c r="K132" s="20"/>
      <c r="L132" s="20">
        <f>+$S$8*E132</f>
        <v>44359.674238</v>
      </c>
      <c r="M132" s="20"/>
      <c r="N132" s="22">
        <f t="shared" si="12"/>
        <v>172779.52423800001</v>
      </c>
    </row>
    <row r="133" spans="1:17" x14ac:dyDescent="0.3">
      <c r="A133" s="17" t="s">
        <v>404</v>
      </c>
      <c r="B133" s="18" t="s">
        <v>753</v>
      </c>
      <c r="C133" s="19" t="s">
        <v>31</v>
      </c>
      <c r="D133" s="20">
        <v>110396.36</v>
      </c>
      <c r="E133" s="21">
        <f t="shared" ref="E133:E196" si="16">+D133-F133-G133</f>
        <v>102435.01</v>
      </c>
      <c r="F133" s="21">
        <v>2862.66</v>
      </c>
      <c r="G133" s="20">
        <v>5098.6899999999996</v>
      </c>
      <c r="H133" s="20">
        <v>9612.48</v>
      </c>
      <c r="I133" s="20">
        <v>1533.3</v>
      </c>
      <c r="J133" s="20">
        <v>816.32</v>
      </c>
      <c r="K133" s="20"/>
      <c r="L133" s="20">
        <f>+$S$8*E133</f>
        <v>50254.615905999992</v>
      </c>
      <c r="M133" s="20"/>
      <c r="N133" s="22">
        <f t="shared" ref="N133:N196" si="17">SUM(E133:M133)</f>
        <v>172613.07590599998</v>
      </c>
    </row>
    <row r="134" spans="1:17" x14ac:dyDescent="0.3">
      <c r="A134" s="17" t="s">
        <v>248</v>
      </c>
      <c r="B134" s="18" t="s">
        <v>753</v>
      </c>
      <c r="C134" s="19" t="s">
        <v>39</v>
      </c>
      <c r="D134" s="20">
        <v>112333.33</v>
      </c>
      <c r="E134" s="21">
        <f t="shared" si="16"/>
        <v>90410.82</v>
      </c>
      <c r="F134" s="21">
        <v>14708.83</v>
      </c>
      <c r="G134" s="20">
        <v>7213.68</v>
      </c>
      <c r="H134" s="20">
        <v>13369.22</v>
      </c>
      <c r="I134" s="20">
        <v>1507.19</v>
      </c>
      <c r="J134" s="20">
        <v>734.97</v>
      </c>
      <c r="K134" s="20"/>
      <c r="L134" s="20">
        <f>+$S$8*E134</f>
        <v>44355.548291999999</v>
      </c>
      <c r="M134" s="20"/>
      <c r="N134" s="22">
        <f t="shared" si="17"/>
        <v>172300.25829200001</v>
      </c>
    </row>
    <row r="135" spans="1:17" x14ac:dyDescent="0.3">
      <c r="A135" s="17" t="s">
        <v>225</v>
      </c>
      <c r="B135" s="18" t="s">
        <v>752</v>
      </c>
      <c r="C135" s="19" t="s">
        <v>33</v>
      </c>
      <c r="D135" s="20">
        <v>111088.43</v>
      </c>
      <c r="E135" s="21">
        <f t="shared" si="16"/>
        <v>91641.549999999988</v>
      </c>
      <c r="F135" s="21">
        <v>11380.69</v>
      </c>
      <c r="G135" s="20">
        <v>8066.19</v>
      </c>
      <c r="H135" s="20">
        <v>13369.28</v>
      </c>
      <c r="I135" s="20">
        <v>1516.63</v>
      </c>
      <c r="J135" s="20">
        <v>300</v>
      </c>
      <c r="K135" s="20"/>
      <c r="L135" s="20"/>
      <c r="M135" s="20">
        <f>+$S$9*E135</f>
        <v>45756.625914999997</v>
      </c>
      <c r="N135" s="22">
        <f t="shared" si="17"/>
        <v>172030.96591500001</v>
      </c>
    </row>
    <row r="136" spans="1:17" x14ac:dyDescent="0.3">
      <c r="A136" s="17" t="s">
        <v>41</v>
      </c>
      <c r="B136" s="18" t="s">
        <v>752</v>
      </c>
      <c r="C136" s="19" t="s">
        <v>33</v>
      </c>
      <c r="D136" s="20">
        <v>111929.39</v>
      </c>
      <c r="E136" s="21">
        <f t="shared" si="16"/>
        <v>87559.65</v>
      </c>
      <c r="F136" s="21">
        <v>6362.88</v>
      </c>
      <c r="G136" s="20">
        <v>18006.86</v>
      </c>
      <c r="H136" s="20">
        <v>14305.5</v>
      </c>
      <c r="I136" s="20">
        <v>1535.9</v>
      </c>
      <c r="J136" s="20">
        <v>275</v>
      </c>
      <c r="K136" s="20"/>
      <c r="L136" s="20"/>
      <c r="M136" s="20">
        <f>+$S$9*E136</f>
        <v>43718.533244999999</v>
      </c>
      <c r="N136" s="22">
        <f t="shared" si="17"/>
        <v>171764.32324499998</v>
      </c>
    </row>
    <row r="137" spans="1:17" x14ac:dyDescent="0.3">
      <c r="A137" s="17" t="s">
        <v>128</v>
      </c>
      <c r="B137" s="18" t="s">
        <v>752</v>
      </c>
      <c r="C137" s="19" t="s">
        <v>33</v>
      </c>
      <c r="D137" s="20">
        <v>107302.69</v>
      </c>
      <c r="E137" s="21">
        <f t="shared" si="16"/>
        <v>93376.6</v>
      </c>
      <c r="F137" s="21">
        <v>5653.83</v>
      </c>
      <c r="G137" s="20">
        <v>8272.26</v>
      </c>
      <c r="H137" s="20">
        <v>13369.28</v>
      </c>
      <c r="I137" s="20">
        <v>1479.03</v>
      </c>
      <c r="J137" s="20">
        <v>2983.7</v>
      </c>
      <c r="K137" s="20"/>
      <c r="L137" s="20"/>
      <c r="M137" s="20">
        <f>+$S$9*E137</f>
        <v>46622.936380000006</v>
      </c>
      <c r="N137" s="22">
        <f t="shared" si="17"/>
        <v>171757.63638000001</v>
      </c>
    </row>
    <row r="138" spans="1:17" x14ac:dyDescent="0.3">
      <c r="A138" s="17" t="s">
        <v>430</v>
      </c>
      <c r="B138" s="18" t="s">
        <v>753</v>
      </c>
      <c r="C138" s="19" t="s">
        <v>39</v>
      </c>
      <c r="D138" s="20">
        <v>111722.22</v>
      </c>
      <c r="E138" s="21">
        <f t="shared" si="16"/>
        <v>90411.91</v>
      </c>
      <c r="F138" s="21">
        <v>15020.61</v>
      </c>
      <c r="G138" s="20">
        <v>6289.7</v>
      </c>
      <c r="H138" s="20">
        <v>13369.22</v>
      </c>
      <c r="I138" s="20">
        <v>1556.33</v>
      </c>
      <c r="J138" s="20">
        <v>721.48</v>
      </c>
      <c r="K138" s="20"/>
      <c r="L138" s="20">
        <f>+$S$8*E138</f>
        <v>44356.083046</v>
      </c>
      <c r="M138" s="20"/>
      <c r="N138" s="22">
        <f t="shared" si="17"/>
        <v>171725.33304599999</v>
      </c>
    </row>
    <row r="139" spans="1:17" x14ac:dyDescent="0.3">
      <c r="A139" s="17" t="s">
        <v>402</v>
      </c>
      <c r="B139" s="18" t="s">
        <v>753</v>
      </c>
      <c r="C139" s="19" t="s">
        <v>39</v>
      </c>
      <c r="D139" s="20">
        <v>114938.24000000001</v>
      </c>
      <c r="E139" s="21">
        <f t="shared" si="16"/>
        <v>90411.92</v>
      </c>
      <c r="F139" s="21">
        <v>18611.18</v>
      </c>
      <c r="G139" s="20">
        <v>5915.14</v>
      </c>
      <c r="H139" s="20">
        <v>9612.48</v>
      </c>
      <c r="I139" s="20">
        <v>1455.75</v>
      </c>
      <c r="J139" s="20">
        <v>724.08</v>
      </c>
      <c r="K139" s="20"/>
      <c r="L139" s="20">
        <f>+$S$8*E139</f>
        <v>44356.087951999994</v>
      </c>
      <c r="M139" s="20"/>
      <c r="N139" s="22">
        <f t="shared" si="17"/>
        <v>171086.63795199999</v>
      </c>
    </row>
    <row r="140" spans="1:17" x14ac:dyDescent="0.3">
      <c r="A140" s="17" t="s">
        <v>116</v>
      </c>
      <c r="B140" s="18" t="s">
        <v>752</v>
      </c>
      <c r="C140" s="19" t="s">
        <v>33</v>
      </c>
      <c r="D140" s="20">
        <v>118417.95</v>
      </c>
      <c r="E140" s="21">
        <f t="shared" si="16"/>
        <v>95035.75</v>
      </c>
      <c r="F140" s="21">
        <v>14286.61</v>
      </c>
      <c r="G140" s="20">
        <v>9095.59</v>
      </c>
      <c r="H140" s="20">
        <v>500</v>
      </c>
      <c r="I140" s="20">
        <v>1703.83</v>
      </c>
      <c r="J140" s="20">
        <v>2983.7</v>
      </c>
      <c r="K140" s="20"/>
      <c r="L140" s="20"/>
      <c r="M140" s="20">
        <f>+$S$9*E140</f>
        <v>47451.349975000005</v>
      </c>
      <c r="N140" s="22">
        <f t="shared" si="17"/>
        <v>171056.829975</v>
      </c>
    </row>
    <row r="141" spans="1:17" x14ac:dyDescent="0.3">
      <c r="A141" s="17" t="s">
        <v>384</v>
      </c>
      <c r="B141" s="18" t="s">
        <v>753</v>
      </c>
      <c r="C141" s="19" t="s">
        <v>39</v>
      </c>
      <c r="D141" s="20">
        <v>108468.53</v>
      </c>
      <c r="E141" s="21">
        <f t="shared" si="16"/>
        <v>91240.41</v>
      </c>
      <c r="F141" s="21">
        <v>11811.76</v>
      </c>
      <c r="G141" s="20">
        <v>5416.36</v>
      </c>
      <c r="H141" s="20">
        <v>15605.98</v>
      </c>
      <c r="I141" s="20">
        <v>1452.9</v>
      </c>
      <c r="J141" s="20">
        <v>737.83</v>
      </c>
      <c r="K141" s="20"/>
      <c r="L141" s="20">
        <f>+$S$8*E141</f>
        <v>44762.545145999997</v>
      </c>
      <c r="M141" s="20"/>
      <c r="N141" s="22">
        <f t="shared" si="17"/>
        <v>171027.78514599998</v>
      </c>
    </row>
    <row r="142" spans="1:17" x14ac:dyDescent="0.3">
      <c r="A142" s="17" t="s">
        <v>62</v>
      </c>
      <c r="B142" s="18" t="s">
        <v>752</v>
      </c>
      <c r="C142" s="19" t="s">
        <v>33</v>
      </c>
      <c r="D142" s="20">
        <v>104842.88</v>
      </c>
      <c r="E142" s="21">
        <f t="shared" si="16"/>
        <v>96433.51</v>
      </c>
      <c r="F142" s="21">
        <v>319.32</v>
      </c>
      <c r="G142" s="20">
        <v>8090.05</v>
      </c>
      <c r="H142" s="20">
        <v>13369.28</v>
      </c>
      <c r="I142" s="20">
        <v>1408.33</v>
      </c>
      <c r="J142" s="20">
        <v>3023.96</v>
      </c>
      <c r="K142" s="20"/>
      <c r="L142" s="20"/>
      <c r="M142" s="20">
        <f>+$S$9*E142</f>
        <v>48149.251542999998</v>
      </c>
      <c r="N142" s="22">
        <f t="shared" si="17"/>
        <v>170793.701543</v>
      </c>
    </row>
    <row r="143" spans="1:17" x14ac:dyDescent="0.3">
      <c r="A143" s="17" t="s">
        <v>268</v>
      </c>
      <c r="B143" s="18" t="s">
        <v>752</v>
      </c>
      <c r="C143" s="19" t="s">
        <v>33</v>
      </c>
      <c r="D143" s="20">
        <v>106619.3</v>
      </c>
      <c r="E143" s="21">
        <f t="shared" si="16"/>
        <v>93473.080000000016</v>
      </c>
      <c r="F143" s="21">
        <v>6781.07</v>
      </c>
      <c r="G143" s="20">
        <v>6365.15</v>
      </c>
      <c r="H143" s="20">
        <v>13369.28</v>
      </c>
      <c r="I143" s="20">
        <v>1311.13</v>
      </c>
      <c r="J143" s="20">
        <v>2806.61</v>
      </c>
      <c r="K143" s="20"/>
      <c r="L143" s="20"/>
      <c r="M143" s="20">
        <f>+$S$9*E143</f>
        <v>46671.108844000009</v>
      </c>
      <c r="N143" s="22">
        <f t="shared" si="17"/>
        <v>170777.42884400004</v>
      </c>
    </row>
    <row r="144" spans="1:17" x14ac:dyDescent="0.3">
      <c r="A144" s="17" t="s">
        <v>239</v>
      </c>
      <c r="B144" s="18" t="s">
        <v>755</v>
      </c>
      <c r="C144" s="19" t="s">
        <v>27</v>
      </c>
      <c r="D144" s="20">
        <v>132323.18</v>
      </c>
      <c r="E144" s="21">
        <f t="shared" si="16"/>
        <v>67074.709999999992</v>
      </c>
      <c r="F144" s="21">
        <v>58916.55</v>
      </c>
      <c r="G144" s="20">
        <v>6331.92</v>
      </c>
      <c r="H144" s="20">
        <v>9612.48</v>
      </c>
      <c r="I144" s="20">
        <v>9786.76</v>
      </c>
      <c r="J144" s="20">
        <v>234</v>
      </c>
      <c r="K144" s="20">
        <v>18703.689999999999</v>
      </c>
      <c r="L144" s="20"/>
      <c r="M144" s="20"/>
      <c r="N144" s="22">
        <f t="shared" si="17"/>
        <v>170660.11000000002</v>
      </c>
      <c r="P144" s="25">
        <v>63232</v>
      </c>
      <c r="Q144" s="25">
        <f t="shared" ref="Q144" si="18">IF(P144&gt;0,+E144-P144,0)</f>
        <v>3842.7099999999919</v>
      </c>
    </row>
    <row r="145" spans="1:18" x14ac:dyDescent="0.3">
      <c r="A145" s="17" t="s">
        <v>419</v>
      </c>
      <c r="B145" s="18" t="s">
        <v>753</v>
      </c>
      <c r="C145" s="19" t="s">
        <v>39</v>
      </c>
      <c r="D145" s="20">
        <v>110461.54</v>
      </c>
      <c r="E145" s="21">
        <f t="shared" si="16"/>
        <v>90771.93</v>
      </c>
      <c r="F145" s="21">
        <v>13462.22</v>
      </c>
      <c r="G145" s="20">
        <v>6227.39</v>
      </c>
      <c r="H145" s="20">
        <v>13369.22</v>
      </c>
      <c r="I145" s="20">
        <v>1572.82</v>
      </c>
      <c r="J145" s="20">
        <v>722.52</v>
      </c>
      <c r="K145" s="20"/>
      <c r="L145" s="20">
        <f>+$S$8*E145</f>
        <v>44532.708857999998</v>
      </c>
      <c r="M145" s="20"/>
      <c r="N145" s="22">
        <f t="shared" si="17"/>
        <v>170658.808858</v>
      </c>
    </row>
    <row r="146" spans="1:18" x14ac:dyDescent="0.3">
      <c r="A146" s="17" t="s">
        <v>269</v>
      </c>
      <c r="B146" s="18" t="s">
        <v>752</v>
      </c>
      <c r="C146" s="19" t="s">
        <v>33</v>
      </c>
      <c r="D146" s="20">
        <v>106200.17</v>
      </c>
      <c r="E146" s="21">
        <f t="shared" si="16"/>
        <v>94201.290000000008</v>
      </c>
      <c r="F146" s="21">
        <v>5657.4</v>
      </c>
      <c r="G146" s="20">
        <v>6341.48</v>
      </c>
      <c r="H146" s="20">
        <v>15606</v>
      </c>
      <c r="I146" s="20">
        <v>1445.35</v>
      </c>
      <c r="J146" s="20">
        <v>300</v>
      </c>
      <c r="K146" s="20"/>
      <c r="L146" s="20"/>
      <c r="M146" s="20">
        <f>+$S$9*E146</f>
        <v>47034.704097000009</v>
      </c>
      <c r="N146" s="22">
        <f t="shared" si="17"/>
        <v>170586.22409700003</v>
      </c>
    </row>
    <row r="147" spans="1:18" x14ac:dyDescent="0.3">
      <c r="A147" s="17" t="s">
        <v>156</v>
      </c>
      <c r="B147" s="18" t="s">
        <v>753</v>
      </c>
      <c r="C147" s="19" t="s">
        <v>39</v>
      </c>
      <c r="D147" s="20">
        <v>113508.65</v>
      </c>
      <c r="E147" s="21">
        <f t="shared" si="16"/>
        <v>85399.299999999988</v>
      </c>
      <c r="F147" s="21">
        <v>9475.31</v>
      </c>
      <c r="G147" s="20">
        <v>18634.04</v>
      </c>
      <c r="H147" s="20">
        <v>12874.25</v>
      </c>
      <c r="I147" s="20">
        <v>1539.82</v>
      </c>
      <c r="J147" s="20">
        <v>708.94</v>
      </c>
      <c r="K147" s="20"/>
      <c r="L147" s="20">
        <f>+$S$8*E147</f>
        <v>41896.896579999993</v>
      </c>
      <c r="M147" s="20"/>
      <c r="N147" s="22">
        <f t="shared" si="17"/>
        <v>170528.55658</v>
      </c>
    </row>
    <row r="148" spans="1:18" x14ac:dyDescent="0.3">
      <c r="A148" s="17" t="s">
        <v>429</v>
      </c>
      <c r="B148" s="18" t="s">
        <v>753</v>
      </c>
      <c r="C148" s="19" t="s">
        <v>39</v>
      </c>
      <c r="D148" s="20">
        <v>113097.08</v>
      </c>
      <c r="E148" s="21">
        <f t="shared" si="16"/>
        <v>92719.31</v>
      </c>
      <c r="F148" s="21">
        <v>14053.08</v>
      </c>
      <c r="G148" s="20">
        <v>6324.69</v>
      </c>
      <c r="H148" s="20">
        <v>9612.48</v>
      </c>
      <c r="I148" s="20">
        <v>1592.62</v>
      </c>
      <c r="J148" s="20">
        <v>736.17</v>
      </c>
      <c r="K148" s="20"/>
      <c r="L148" s="20">
        <f>+$S$8*E148</f>
        <v>45488.093485999998</v>
      </c>
      <c r="M148" s="20"/>
      <c r="N148" s="22">
        <f t="shared" si="17"/>
        <v>170526.443486</v>
      </c>
    </row>
    <row r="149" spans="1:18" x14ac:dyDescent="0.3">
      <c r="A149" s="17" t="s">
        <v>499</v>
      </c>
      <c r="B149" s="18" t="s">
        <v>753</v>
      </c>
      <c r="C149" s="19" t="s">
        <v>39</v>
      </c>
      <c r="D149" s="20">
        <v>118211.88</v>
      </c>
      <c r="E149" s="21">
        <f t="shared" si="16"/>
        <v>90778.680000000008</v>
      </c>
      <c r="F149" s="21">
        <v>23506.93</v>
      </c>
      <c r="G149" s="20">
        <v>3926.27</v>
      </c>
      <c r="H149" s="20">
        <v>5266.58</v>
      </c>
      <c r="I149" s="20">
        <v>1708</v>
      </c>
      <c r="J149" s="20">
        <v>708.53</v>
      </c>
      <c r="K149" s="20"/>
      <c r="L149" s="20">
        <f>+$S$8*E149</f>
        <v>44536.020408000004</v>
      </c>
      <c r="M149" s="20"/>
      <c r="N149" s="22">
        <f t="shared" si="17"/>
        <v>170431.01040800003</v>
      </c>
    </row>
    <row r="150" spans="1:18" x14ac:dyDescent="0.3">
      <c r="A150" s="17" t="s">
        <v>203</v>
      </c>
      <c r="B150" s="18" t="s">
        <v>752</v>
      </c>
      <c r="C150" s="19" t="s">
        <v>33</v>
      </c>
      <c r="D150" s="20">
        <v>111492.63</v>
      </c>
      <c r="E150" s="21">
        <f t="shared" si="16"/>
        <v>94203.08</v>
      </c>
      <c r="F150" s="21">
        <v>8706.9500000000007</v>
      </c>
      <c r="G150" s="20">
        <v>8582.6</v>
      </c>
      <c r="H150" s="20">
        <v>9612.56</v>
      </c>
      <c r="I150" s="20">
        <v>1498.11</v>
      </c>
      <c r="J150" s="20">
        <v>747.28</v>
      </c>
      <c r="K150" s="20"/>
      <c r="L150" s="20"/>
      <c r="M150" s="20">
        <f>+$S$9*E150</f>
        <v>47035.597844000004</v>
      </c>
      <c r="N150" s="22">
        <f t="shared" si="17"/>
        <v>170386.17784399999</v>
      </c>
    </row>
    <row r="151" spans="1:18" x14ac:dyDescent="0.3">
      <c r="A151" s="17" t="s">
        <v>342</v>
      </c>
      <c r="B151" s="18" t="s">
        <v>753</v>
      </c>
      <c r="C151" s="19" t="s">
        <v>39</v>
      </c>
      <c r="D151" s="20">
        <v>122597.86</v>
      </c>
      <c r="E151" s="21">
        <f t="shared" si="16"/>
        <v>91527.78</v>
      </c>
      <c r="F151" s="21">
        <v>21632.93</v>
      </c>
      <c r="G151" s="20">
        <v>9437.15</v>
      </c>
      <c r="H151" s="20"/>
      <c r="I151" s="20">
        <v>1777.65</v>
      </c>
      <c r="J151" s="20">
        <v>734.97</v>
      </c>
      <c r="K151" s="20"/>
      <c r="L151" s="20">
        <f>+$S$8*E151</f>
        <v>44903.528868000001</v>
      </c>
      <c r="M151" s="20"/>
      <c r="N151" s="22">
        <f t="shared" si="17"/>
        <v>170014.00886799998</v>
      </c>
    </row>
    <row r="152" spans="1:18" x14ac:dyDescent="0.3">
      <c r="A152" s="17" t="s">
        <v>219</v>
      </c>
      <c r="B152" s="18" t="s">
        <v>756</v>
      </c>
      <c r="C152" s="19" t="s">
        <v>220</v>
      </c>
      <c r="D152" s="20">
        <v>128778.26</v>
      </c>
      <c r="E152" s="21">
        <f t="shared" si="16"/>
        <v>128778.26</v>
      </c>
      <c r="F152" s="21"/>
      <c r="G152" s="20"/>
      <c r="H152" s="20">
        <v>13369.22</v>
      </c>
      <c r="I152" s="20">
        <v>9500.39</v>
      </c>
      <c r="J152" s="20"/>
      <c r="K152" s="20">
        <v>18170.41</v>
      </c>
      <c r="L152" s="20"/>
      <c r="M152" s="20"/>
      <c r="N152" s="22">
        <f t="shared" si="17"/>
        <v>169818.28</v>
      </c>
      <c r="P152" s="25">
        <v>130791.18</v>
      </c>
      <c r="Q152" s="25">
        <f t="shared" ref="Q152" si="19">IF(P152&gt;0,+E152-P152,0)</f>
        <v>-2012.9199999999983</v>
      </c>
      <c r="R152" s="25">
        <f>+P152*(4/260)</f>
        <v>2012.172</v>
      </c>
    </row>
    <row r="153" spans="1:18" x14ac:dyDescent="0.3">
      <c r="A153" s="17" t="s">
        <v>148</v>
      </c>
      <c r="B153" s="18" t="s">
        <v>753</v>
      </c>
      <c r="C153" s="19" t="s">
        <v>39</v>
      </c>
      <c r="D153" s="20">
        <v>109605.03</v>
      </c>
      <c r="E153" s="21">
        <f t="shared" si="16"/>
        <v>90421.49</v>
      </c>
      <c r="F153" s="21">
        <v>9146.42</v>
      </c>
      <c r="G153" s="20">
        <v>10037.120000000001</v>
      </c>
      <c r="H153" s="20">
        <v>13369.22</v>
      </c>
      <c r="I153" s="20">
        <v>1560.44</v>
      </c>
      <c r="J153" s="20">
        <v>749.3</v>
      </c>
      <c r="K153" s="20"/>
      <c r="L153" s="20">
        <f>+$S$8*E153</f>
        <v>44360.782994000001</v>
      </c>
      <c r="M153" s="20"/>
      <c r="N153" s="22">
        <f t="shared" si="17"/>
        <v>169644.772994</v>
      </c>
    </row>
    <row r="154" spans="1:18" x14ac:dyDescent="0.3">
      <c r="A154" s="17" t="s">
        <v>475</v>
      </c>
      <c r="B154" s="18" t="s">
        <v>753</v>
      </c>
      <c r="C154" s="19" t="s">
        <v>39</v>
      </c>
      <c r="D154" s="20">
        <v>109284.75</v>
      </c>
      <c r="E154" s="21">
        <f t="shared" si="16"/>
        <v>90700.78</v>
      </c>
      <c r="F154" s="21">
        <v>11758.79</v>
      </c>
      <c r="G154" s="20">
        <v>6825.18</v>
      </c>
      <c r="H154" s="20">
        <v>13369.22</v>
      </c>
      <c r="I154" s="20">
        <v>1555.77</v>
      </c>
      <c r="J154" s="20">
        <v>718.31</v>
      </c>
      <c r="K154" s="20"/>
      <c r="L154" s="20">
        <f>+$S$8*E154</f>
        <v>44497.802667999997</v>
      </c>
      <c r="M154" s="20"/>
      <c r="N154" s="22">
        <f t="shared" si="17"/>
        <v>169425.85266800001</v>
      </c>
    </row>
    <row r="155" spans="1:18" x14ac:dyDescent="0.3">
      <c r="A155" s="17" t="s">
        <v>199</v>
      </c>
      <c r="B155" s="18" t="s">
        <v>752</v>
      </c>
      <c r="C155" s="19" t="s">
        <v>33</v>
      </c>
      <c r="D155" s="20">
        <v>102953.62</v>
      </c>
      <c r="E155" s="21">
        <f t="shared" si="16"/>
        <v>94189.45</v>
      </c>
      <c r="F155" s="21">
        <v>814.06</v>
      </c>
      <c r="G155" s="20">
        <v>7950.11</v>
      </c>
      <c r="H155" s="20">
        <v>15606</v>
      </c>
      <c r="I155" s="20">
        <v>1398.08</v>
      </c>
      <c r="J155" s="20">
        <v>2089.13</v>
      </c>
      <c r="K155" s="20"/>
      <c r="L155" s="20"/>
      <c r="M155" s="20">
        <f>+$S$9*E155</f>
        <v>47028.792385000001</v>
      </c>
      <c r="N155" s="22">
        <f t="shared" si="17"/>
        <v>169075.622385</v>
      </c>
    </row>
    <row r="156" spans="1:18" x14ac:dyDescent="0.3">
      <c r="A156" s="17" t="s">
        <v>249</v>
      </c>
      <c r="B156" s="18" t="s">
        <v>753</v>
      </c>
      <c r="C156" s="19" t="s">
        <v>39</v>
      </c>
      <c r="D156" s="20">
        <v>104897.7</v>
      </c>
      <c r="E156" s="21">
        <f t="shared" si="16"/>
        <v>90416.37</v>
      </c>
      <c r="F156" s="21">
        <v>7558.3</v>
      </c>
      <c r="G156" s="20">
        <v>6923.03</v>
      </c>
      <c r="H156" s="20">
        <v>17595.5</v>
      </c>
      <c r="I156" s="20">
        <v>1424.89</v>
      </c>
      <c r="J156" s="20">
        <v>734.97</v>
      </c>
      <c r="K156" s="20"/>
      <c r="L156" s="20">
        <f>+$S$8*E156</f>
        <v>44358.271121999998</v>
      </c>
      <c r="M156" s="20"/>
      <c r="N156" s="22">
        <f t="shared" si="17"/>
        <v>169011.331122</v>
      </c>
    </row>
    <row r="157" spans="1:18" x14ac:dyDescent="0.3">
      <c r="A157" s="17" t="s">
        <v>274</v>
      </c>
      <c r="B157" s="18" t="s">
        <v>752</v>
      </c>
      <c r="C157" s="19" t="s">
        <v>33</v>
      </c>
      <c r="D157" s="20">
        <v>107946.32</v>
      </c>
      <c r="E157" s="21">
        <f t="shared" si="16"/>
        <v>91660.07</v>
      </c>
      <c r="F157" s="21">
        <v>9846.0300000000007</v>
      </c>
      <c r="G157" s="20">
        <v>6440.22</v>
      </c>
      <c r="H157" s="20">
        <v>13369.28</v>
      </c>
      <c r="I157" s="20">
        <v>1462.85</v>
      </c>
      <c r="J157" s="20">
        <v>300</v>
      </c>
      <c r="K157" s="20"/>
      <c r="L157" s="20"/>
      <c r="M157" s="20">
        <f>+$S$9*E157</f>
        <v>45765.872951000005</v>
      </c>
      <c r="N157" s="22">
        <f t="shared" si="17"/>
        <v>168844.32295100001</v>
      </c>
    </row>
    <row r="158" spans="1:18" x14ac:dyDescent="0.3">
      <c r="A158" s="17" t="s">
        <v>229</v>
      </c>
      <c r="B158" s="18" t="s">
        <v>752</v>
      </c>
      <c r="C158" s="19" t="s">
        <v>33</v>
      </c>
      <c r="D158" s="20">
        <v>114075.3</v>
      </c>
      <c r="E158" s="21">
        <f t="shared" si="16"/>
        <v>94213.14</v>
      </c>
      <c r="F158" s="21">
        <v>11292.28</v>
      </c>
      <c r="G158" s="20">
        <v>8569.8799999999992</v>
      </c>
      <c r="H158" s="20">
        <v>5266.64</v>
      </c>
      <c r="I158" s="20">
        <v>1623.92</v>
      </c>
      <c r="J158" s="20">
        <v>300</v>
      </c>
      <c r="K158" s="20"/>
      <c r="L158" s="20"/>
      <c r="M158" s="20">
        <f>+$S$9*E158</f>
        <v>47040.620802000005</v>
      </c>
      <c r="N158" s="22">
        <f t="shared" si="17"/>
        <v>168306.48080200001</v>
      </c>
    </row>
    <row r="159" spans="1:18" x14ac:dyDescent="0.3">
      <c r="A159" s="17" t="s">
        <v>256</v>
      </c>
      <c r="B159" s="18" t="s">
        <v>753</v>
      </c>
      <c r="C159" s="19" t="s">
        <v>39</v>
      </c>
      <c r="D159" s="20">
        <v>114912.52</v>
      </c>
      <c r="E159" s="21">
        <f t="shared" si="16"/>
        <v>90557.23</v>
      </c>
      <c r="F159" s="21">
        <v>15903.99</v>
      </c>
      <c r="G159" s="20">
        <v>8451.2999999999993</v>
      </c>
      <c r="H159" s="20">
        <v>6537.96</v>
      </c>
      <c r="I159" s="20">
        <v>1647.88</v>
      </c>
      <c r="J159" s="20">
        <v>734.97</v>
      </c>
      <c r="K159" s="20"/>
      <c r="L159" s="20">
        <f>+$S$8*E159</f>
        <v>44427.377037999999</v>
      </c>
      <c r="M159" s="20"/>
      <c r="N159" s="22">
        <f t="shared" si="17"/>
        <v>168260.70703800002</v>
      </c>
    </row>
    <row r="160" spans="1:18" x14ac:dyDescent="0.3">
      <c r="A160" s="17" t="s">
        <v>480</v>
      </c>
      <c r="B160" s="18" t="s">
        <v>753</v>
      </c>
      <c r="C160" s="19" t="s">
        <v>39</v>
      </c>
      <c r="D160" s="20">
        <v>108041.93</v>
      </c>
      <c r="E160" s="21">
        <f t="shared" si="16"/>
        <v>90562.04</v>
      </c>
      <c r="F160" s="21">
        <v>11618.5</v>
      </c>
      <c r="G160" s="20">
        <v>5861.39</v>
      </c>
      <c r="H160" s="20">
        <v>13369.22</v>
      </c>
      <c r="I160" s="20">
        <v>1447.14</v>
      </c>
      <c r="J160" s="20">
        <v>712.99</v>
      </c>
      <c r="K160" s="20"/>
      <c r="L160" s="20">
        <f>+$S$8*E160</f>
        <v>44429.736823999992</v>
      </c>
      <c r="M160" s="20"/>
      <c r="N160" s="22">
        <f t="shared" si="17"/>
        <v>168001.01682399999</v>
      </c>
    </row>
    <row r="161" spans="1:14" x14ac:dyDescent="0.3">
      <c r="A161" s="17" t="s">
        <v>303</v>
      </c>
      <c r="B161" s="18" t="s">
        <v>753</v>
      </c>
      <c r="C161" s="19" t="s">
        <v>39</v>
      </c>
      <c r="D161" s="20">
        <v>105254.78</v>
      </c>
      <c r="E161" s="21">
        <f t="shared" si="16"/>
        <v>90411.42</v>
      </c>
      <c r="F161" s="21">
        <v>8030.39</v>
      </c>
      <c r="G161" s="20">
        <v>6812.97</v>
      </c>
      <c r="H161" s="20">
        <v>15605.98</v>
      </c>
      <c r="I161" s="20">
        <v>1425.85</v>
      </c>
      <c r="J161" s="20">
        <v>734.97</v>
      </c>
      <c r="K161" s="20"/>
      <c r="L161" s="20">
        <f>+$S$8*E161</f>
        <v>44355.842651999999</v>
      </c>
      <c r="M161" s="20"/>
      <c r="N161" s="22">
        <f t="shared" si="17"/>
        <v>167377.42265200001</v>
      </c>
    </row>
    <row r="162" spans="1:14" x14ac:dyDescent="0.3">
      <c r="A162" s="17" t="s">
        <v>465</v>
      </c>
      <c r="B162" s="18" t="s">
        <v>753</v>
      </c>
      <c r="C162" s="19" t="s">
        <v>39</v>
      </c>
      <c r="D162" s="20">
        <v>107073.72</v>
      </c>
      <c r="E162" s="21">
        <f t="shared" si="16"/>
        <v>91151.090000000011</v>
      </c>
      <c r="F162" s="21">
        <v>4753.87</v>
      </c>
      <c r="G162" s="20">
        <v>11168.76</v>
      </c>
      <c r="H162" s="20">
        <v>13369.22</v>
      </c>
      <c r="I162" s="20">
        <v>1486.01</v>
      </c>
      <c r="J162" s="20">
        <v>721.45</v>
      </c>
      <c r="K162" s="20"/>
      <c r="L162" s="20">
        <f>+$S$8*E162</f>
        <v>44718.724754000003</v>
      </c>
      <c r="M162" s="20"/>
      <c r="N162" s="22">
        <f t="shared" si="17"/>
        <v>167369.12475399999</v>
      </c>
    </row>
    <row r="163" spans="1:14" x14ac:dyDescent="0.3">
      <c r="A163" s="17" t="s">
        <v>299</v>
      </c>
      <c r="B163" s="18" t="s">
        <v>753</v>
      </c>
      <c r="C163" s="19" t="s">
        <v>39</v>
      </c>
      <c r="D163" s="20">
        <v>105097.4</v>
      </c>
      <c r="E163" s="21">
        <f t="shared" si="16"/>
        <v>90755.939999999988</v>
      </c>
      <c r="F163" s="21">
        <v>6244.97</v>
      </c>
      <c r="G163" s="20">
        <v>8096.49</v>
      </c>
      <c r="H163" s="20">
        <v>15605.98</v>
      </c>
      <c r="I163" s="20">
        <v>1403.97</v>
      </c>
      <c r="J163" s="20">
        <v>734.97</v>
      </c>
      <c r="K163" s="20"/>
      <c r="L163" s="20">
        <f>+$S$8*E163</f>
        <v>44524.864163999991</v>
      </c>
      <c r="M163" s="20"/>
      <c r="N163" s="22">
        <f t="shared" si="17"/>
        <v>167367.18416399998</v>
      </c>
    </row>
    <row r="164" spans="1:14" x14ac:dyDescent="0.3">
      <c r="A164" s="17" t="s">
        <v>227</v>
      </c>
      <c r="B164" s="18" t="s">
        <v>752</v>
      </c>
      <c r="C164" s="19" t="s">
        <v>33</v>
      </c>
      <c r="D164" s="20">
        <v>105170.15</v>
      </c>
      <c r="E164" s="21">
        <f t="shared" si="16"/>
        <v>94188.18</v>
      </c>
      <c r="F164" s="21">
        <v>2936.24</v>
      </c>
      <c r="G164" s="20">
        <v>8045.73</v>
      </c>
      <c r="H164" s="20">
        <v>13369.28</v>
      </c>
      <c r="I164" s="20">
        <v>1448.05</v>
      </c>
      <c r="J164" s="20">
        <v>300</v>
      </c>
      <c r="K164" s="20"/>
      <c r="L164" s="20"/>
      <c r="M164" s="20">
        <f>+$S$9*E164</f>
        <v>47028.158274000001</v>
      </c>
      <c r="N164" s="22">
        <f t="shared" si="17"/>
        <v>167315.638274</v>
      </c>
    </row>
    <row r="165" spans="1:14" x14ac:dyDescent="0.3">
      <c r="A165" s="17" t="s">
        <v>333</v>
      </c>
      <c r="B165" s="18" t="s">
        <v>753</v>
      </c>
      <c r="C165" s="19" t="s">
        <v>39</v>
      </c>
      <c r="D165" s="20">
        <v>107375.74</v>
      </c>
      <c r="E165" s="21">
        <f t="shared" si="16"/>
        <v>90437.2</v>
      </c>
      <c r="F165" s="21">
        <v>10817.13</v>
      </c>
      <c r="G165" s="20">
        <v>6121.41</v>
      </c>
      <c r="H165" s="20">
        <v>13369.22</v>
      </c>
      <c r="I165" s="20">
        <v>1435.27</v>
      </c>
      <c r="J165" s="20">
        <v>724.05</v>
      </c>
      <c r="K165" s="20"/>
      <c r="L165" s="20">
        <f>+$S$8*E165</f>
        <v>44368.490319999997</v>
      </c>
      <c r="M165" s="20"/>
      <c r="N165" s="22">
        <f t="shared" si="17"/>
        <v>167272.77032000001</v>
      </c>
    </row>
    <row r="166" spans="1:14" x14ac:dyDescent="0.3">
      <c r="A166" s="17" t="s">
        <v>118</v>
      </c>
      <c r="B166" s="18" t="s">
        <v>752</v>
      </c>
      <c r="C166" s="19" t="s">
        <v>33</v>
      </c>
      <c r="D166" s="20">
        <v>104847.06</v>
      </c>
      <c r="E166" s="21">
        <f t="shared" si="16"/>
        <v>94195.29</v>
      </c>
      <c r="F166" s="21">
        <v>2561.41</v>
      </c>
      <c r="G166" s="20">
        <v>8090.36</v>
      </c>
      <c r="H166" s="20">
        <v>13369.28</v>
      </c>
      <c r="I166" s="20">
        <v>1426.01</v>
      </c>
      <c r="J166" s="20">
        <v>300</v>
      </c>
      <c r="K166" s="20"/>
      <c r="L166" s="20"/>
      <c r="M166" s="20">
        <f>+$S$9*E166</f>
        <v>47031.708296999997</v>
      </c>
      <c r="N166" s="22">
        <f t="shared" si="17"/>
        <v>166974.05829699998</v>
      </c>
    </row>
    <row r="167" spans="1:14" x14ac:dyDescent="0.3">
      <c r="A167" s="17" t="s">
        <v>127</v>
      </c>
      <c r="B167" s="18" t="s">
        <v>752</v>
      </c>
      <c r="C167" s="19" t="s">
        <v>33</v>
      </c>
      <c r="D167" s="20">
        <v>103942.92</v>
      </c>
      <c r="E167" s="21">
        <f t="shared" si="16"/>
        <v>90952.78</v>
      </c>
      <c r="F167" s="21">
        <v>4966.7299999999996</v>
      </c>
      <c r="G167" s="20">
        <v>8023.41</v>
      </c>
      <c r="H167" s="20">
        <v>13369.28</v>
      </c>
      <c r="I167" s="20">
        <v>1289.7</v>
      </c>
      <c r="J167" s="20">
        <v>2853.91</v>
      </c>
      <c r="K167" s="20"/>
      <c r="L167" s="20"/>
      <c r="M167" s="20">
        <f>+$S$9*E167</f>
        <v>45412.723054000002</v>
      </c>
      <c r="N167" s="22">
        <f t="shared" si="17"/>
        <v>166868.533054</v>
      </c>
    </row>
    <row r="168" spans="1:14" x14ac:dyDescent="0.3">
      <c r="A168" s="17" t="s">
        <v>301</v>
      </c>
      <c r="B168" s="18" t="s">
        <v>753</v>
      </c>
      <c r="C168" s="19" t="s">
        <v>39</v>
      </c>
      <c r="D168" s="20">
        <v>104498.65</v>
      </c>
      <c r="E168" s="21">
        <f t="shared" si="16"/>
        <v>90414.29</v>
      </c>
      <c r="F168" s="21">
        <v>6214.21</v>
      </c>
      <c r="G168" s="20">
        <v>7870.15</v>
      </c>
      <c r="H168" s="20">
        <v>15605.98</v>
      </c>
      <c r="I168" s="20">
        <v>1395.66</v>
      </c>
      <c r="J168" s="20">
        <v>735</v>
      </c>
      <c r="K168" s="20"/>
      <c r="L168" s="20">
        <f>+$S$8*E168</f>
        <v>44357.250673999995</v>
      </c>
      <c r="M168" s="20"/>
      <c r="N168" s="22">
        <f t="shared" si="17"/>
        <v>166592.54067399999</v>
      </c>
    </row>
    <row r="169" spans="1:14" x14ac:dyDescent="0.3">
      <c r="A169" s="17" t="s">
        <v>383</v>
      </c>
      <c r="B169" s="18" t="s">
        <v>753</v>
      </c>
      <c r="C169" s="19" t="s">
        <v>31</v>
      </c>
      <c r="D169" s="20">
        <v>102854.47</v>
      </c>
      <c r="E169" s="21">
        <f t="shared" si="16"/>
        <v>93517.099999999991</v>
      </c>
      <c r="F169" s="21">
        <v>3394.35</v>
      </c>
      <c r="G169" s="20">
        <v>5943.02</v>
      </c>
      <c r="H169" s="20">
        <v>15605.98</v>
      </c>
      <c r="I169" s="20">
        <v>1409.86</v>
      </c>
      <c r="J169" s="20">
        <v>759.05</v>
      </c>
      <c r="K169" s="20"/>
      <c r="L169" s="20">
        <f>+$S$8*E169</f>
        <v>45879.489259999995</v>
      </c>
      <c r="M169" s="20"/>
      <c r="N169" s="22">
        <f t="shared" si="17"/>
        <v>166508.84925999999</v>
      </c>
    </row>
    <row r="170" spans="1:14" x14ac:dyDescent="0.3">
      <c r="A170" s="17" t="s">
        <v>70</v>
      </c>
      <c r="B170" s="18" t="s">
        <v>752</v>
      </c>
      <c r="C170" s="19" t="s">
        <v>33</v>
      </c>
      <c r="D170" s="20">
        <v>116691.54</v>
      </c>
      <c r="E170" s="21">
        <f t="shared" si="16"/>
        <v>95618.65</v>
      </c>
      <c r="F170" s="21">
        <v>12105.16</v>
      </c>
      <c r="G170" s="20">
        <v>8967.73</v>
      </c>
      <c r="H170" s="20"/>
      <c r="I170" s="20">
        <v>1678.57</v>
      </c>
      <c r="J170" s="20">
        <v>300</v>
      </c>
      <c r="K170" s="20"/>
      <c r="L170" s="20"/>
      <c r="M170" s="20">
        <f>+$S$9*E170</f>
        <v>47742.391944999996</v>
      </c>
      <c r="N170" s="22">
        <f t="shared" si="17"/>
        <v>166412.501945</v>
      </c>
    </row>
    <row r="171" spans="1:14" x14ac:dyDescent="0.3">
      <c r="A171" s="17" t="s">
        <v>133</v>
      </c>
      <c r="B171" s="18" t="s">
        <v>752</v>
      </c>
      <c r="C171" s="19" t="s">
        <v>33</v>
      </c>
      <c r="D171" s="20">
        <v>106744.87</v>
      </c>
      <c r="E171" s="21">
        <f t="shared" si="16"/>
        <v>94195.38</v>
      </c>
      <c r="F171" s="21">
        <v>3899.12</v>
      </c>
      <c r="G171" s="20">
        <v>8650.3700000000008</v>
      </c>
      <c r="H171" s="20">
        <v>9612.56</v>
      </c>
      <c r="I171" s="20">
        <v>1516.19</v>
      </c>
      <c r="J171" s="20">
        <v>1194.57</v>
      </c>
      <c r="K171" s="20"/>
      <c r="L171" s="20"/>
      <c r="M171" s="20">
        <f>+$S$9*E171</f>
        <v>47031.753234000003</v>
      </c>
      <c r="N171" s="22">
        <f t="shared" si="17"/>
        <v>166099.94323400001</v>
      </c>
    </row>
    <row r="172" spans="1:14" x14ac:dyDescent="0.3">
      <c r="A172" s="17" t="s">
        <v>171</v>
      </c>
      <c r="B172" s="18" t="s">
        <v>752</v>
      </c>
      <c r="C172" s="19" t="s">
        <v>33</v>
      </c>
      <c r="D172" s="20">
        <v>104506.16</v>
      </c>
      <c r="E172" s="21">
        <f t="shared" si="16"/>
        <v>88380.57</v>
      </c>
      <c r="F172" s="21">
        <v>8060.47</v>
      </c>
      <c r="G172" s="20">
        <v>8065.12</v>
      </c>
      <c r="H172" s="20">
        <v>15606</v>
      </c>
      <c r="I172" s="20">
        <v>1421.38</v>
      </c>
      <c r="J172" s="20">
        <v>300</v>
      </c>
      <c r="K172" s="20"/>
      <c r="L172" s="20"/>
      <c r="M172" s="20">
        <f>+$S$9*E172</f>
        <v>44128.418601000005</v>
      </c>
      <c r="N172" s="22">
        <f t="shared" si="17"/>
        <v>165961.95860100002</v>
      </c>
    </row>
    <row r="173" spans="1:14" x14ac:dyDescent="0.3">
      <c r="A173" s="17" t="s">
        <v>82</v>
      </c>
      <c r="B173" s="18" t="s">
        <v>753</v>
      </c>
      <c r="C173" s="19" t="s">
        <v>39</v>
      </c>
      <c r="D173" s="20">
        <v>105686.98</v>
      </c>
      <c r="E173" s="21">
        <f t="shared" si="16"/>
        <v>91158.28</v>
      </c>
      <c r="F173" s="21">
        <v>4847.9799999999996</v>
      </c>
      <c r="G173" s="20">
        <v>9680.7199999999993</v>
      </c>
      <c r="H173" s="20">
        <v>13369.22</v>
      </c>
      <c r="I173" s="20">
        <v>1251.71</v>
      </c>
      <c r="J173" s="20">
        <v>749.28</v>
      </c>
      <c r="K173" s="20"/>
      <c r="L173" s="20">
        <f>+$S$8*E173</f>
        <v>44722.252167999999</v>
      </c>
      <c r="M173" s="20"/>
      <c r="N173" s="22">
        <f t="shared" si="17"/>
        <v>165779.44216800001</v>
      </c>
    </row>
    <row r="174" spans="1:14" x14ac:dyDescent="0.3">
      <c r="A174" s="17" t="s">
        <v>188</v>
      </c>
      <c r="B174" s="18" t="s">
        <v>753</v>
      </c>
      <c r="C174" s="19" t="s">
        <v>39</v>
      </c>
      <c r="D174" s="20">
        <v>103455</v>
      </c>
      <c r="E174" s="21">
        <f t="shared" si="16"/>
        <v>90416.67</v>
      </c>
      <c r="F174" s="21">
        <v>3456.35</v>
      </c>
      <c r="G174" s="20">
        <v>9581.98</v>
      </c>
      <c r="H174" s="20">
        <v>15605.98</v>
      </c>
      <c r="I174" s="20">
        <v>1404.04</v>
      </c>
      <c r="J174" s="20">
        <v>749.3</v>
      </c>
      <c r="K174" s="20"/>
      <c r="L174" s="20">
        <f>+$S$8*E174</f>
        <v>44358.418301999998</v>
      </c>
      <c r="M174" s="20"/>
      <c r="N174" s="22">
        <f t="shared" si="17"/>
        <v>165572.73830199998</v>
      </c>
    </row>
    <row r="175" spans="1:14" x14ac:dyDescent="0.3">
      <c r="A175" s="17" t="s">
        <v>119</v>
      </c>
      <c r="B175" s="18" t="s">
        <v>752</v>
      </c>
      <c r="C175" s="19" t="s">
        <v>33</v>
      </c>
      <c r="D175" s="20">
        <v>103437.73</v>
      </c>
      <c r="E175" s="21">
        <f t="shared" si="16"/>
        <v>94193.36</v>
      </c>
      <c r="F175" s="21">
        <v>1258.3900000000001</v>
      </c>
      <c r="G175" s="20">
        <v>7985.98</v>
      </c>
      <c r="H175" s="20">
        <v>13369.28</v>
      </c>
      <c r="I175" s="20">
        <v>1431.68</v>
      </c>
      <c r="J175" s="20">
        <v>300</v>
      </c>
      <c r="K175" s="20"/>
      <c r="L175" s="20"/>
      <c r="M175" s="20">
        <f>+$S$9*E175</f>
        <v>47030.744648</v>
      </c>
      <c r="N175" s="22">
        <f t="shared" si="17"/>
        <v>165569.43464799999</v>
      </c>
    </row>
    <row r="176" spans="1:14" x14ac:dyDescent="0.3">
      <c r="A176" s="17" t="s">
        <v>495</v>
      </c>
      <c r="B176" s="18" t="s">
        <v>753</v>
      </c>
      <c r="C176" s="19" t="s">
        <v>39</v>
      </c>
      <c r="D176" s="20">
        <v>103165.78</v>
      </c>
      <c r="E176" s="21">
        <f t="shared" si="16"/>
        <v>90910.03</v>
      </c>
      <c r="F176" s="21">
        <v>7411.69</v>
      </c>
      <c r="G176" s="20">
        <v>4844.0600000000004</v>
      </c>
      <c r="H176" s="20">
        <v>15605.98</v>
      </c>
      <c r="I176" s="20">
        <v>1414.39</v>
      </c>
      <c r="J176" s="20">
        <v>711.4</v>
      </c>
      <c r="K176" s="20"/>
      <c r="L176" s="20">
        <f>+$S$8*E176</f>
        <v>44600.460717999995</v>
      </c>
      <c r="M176" s="20"/>
      <c r="N176" s="22">
        <f t="shared" si="17"/>
        <v>165498.01071799998</v>
      </c>
    </row>
    <row r="177" spans="1:14" x14ac:dyDescent="0.3">
      <c r="A177" s="17" t="s">
        <v>329</v>
      </c>
      <c r="B177" s="18" t="s">
        <v>752</v>
      </c>
      <c r="C177" s="19" t="s">
        <v>33</v>
      </c>
      <c r="D177" s="20">
        <v>103197.09</v>
      </c>
      <c r="E177" s="21">
        <f t="shared" si="16"/>
        <v>90019.45</v>
      </c>
      <c r="F177" s="21">
        <v>7006.29</v>
      </c>
      <c r="G177" s="20">
        <v>6171.35</v>
      </c>
      <c r="H177" s="20">
        <v>15606</v>
      </c>
      <c r="I177" s="20">
        <v>1378.01</v>
      </c>
      <c r="J177" s="20">
        <v>300</v>
      </c>
      <c r="K177" s="20"/>
      <c r="L177" s="20"/>
      <c r="M177" s="20">
        <f>+$S$9*E177</f>
        <v>44946.711385000002</v>
      </c>
      <c r="N177" s="22">
        <f t="shared" si="17"/>
        <v>165427.81138500001</v>
      </c>
    </row>
    <row r="178" spans="1:14" x14ac:dyDescent="0.3">
      <c r="A178" s="17" t="s">
        <v>291</v>
      </c>
      <c r="B178" s="18" t="s">
        <v>752</v>
      </c>
      <c r="C178" s="19" t="s">
        <v>33</v>
      </c>
      <c r="D178" s="20">
        <v>104510.77</v>
      </c>
      <c r="E178" s="21">
        <f t="shared" si="16"/>
        <v>86637.86</v>
      </c>
      <c r="F178" s="21">
        <v>11247.25</v>
      </c>
      <c r="G178" s="20">
        <v>6625.66</v>
      </c>
      <c r="H178" s="20">
        <v>13369.28</v>
      </c>
      <c r="I178" s="20">
        <v>1474.72</v>
      </c>
      <c r="J178" s="20">
        <v>2686.08</v>
      </c>
      <c r="K178" s="20"/>
      <c r="L178" s="20"/>
      <c r="M178" s="20">
        <f>+$S$9*E178</f>
        <v>43258.283498000004</v>
      </c>
      <c r="N178" s="22">
        <f t="shared" si="17"/>
        <v>165299.13349800001</v>
      </c>
    </row>
    <row r="179" spans="1:14" x14ac:dyDescent="0.3">
      <c r="A179" s="17" t="s">
        <v>102</v>
      </c>
      <c r="B179" s="18" t="s">
        <v>754</v>
      </c>
      <c r="C179" s="19" t="s">
        <v>103</v>
      </c>
      <c r="D179" s="20">
        <v>125015.07</v>
      </c>
      <c r="E179" s="21">
        <f t="shared" si="16"/>
        <v>125015.07</v>
      </c>
      <c r="F179" s="21"/>
      <c r="G179" s="20"/>
      <c r="H179" s="20">
        <v>13369.22</v>
      </c>
      <c r="I179" s="20">
        <v>8926.19</v>
      </c>
      <c r="J179" s="20">
        <v>205.56</v>
      </c>
      <c r="K179" s="20">
        <v>17639.43</v>
      </c>
      <c r="L179" s="20"/>
      <c r="M179" s="20"/>
      <c r="N179" s="22">
        <f t="shared" si="17"/>
        <v>165155.47</v>
      </c>
    </row>
    <row r="180" spans="1:14" x14ac:dyDescent="0.3">
      <c r="A180" s="17" t="s">
        <v>693</v>
      </c>
      <c r="B180" s="18" t="s">
        <v>751</v>
      </c>
      <c r="C180" s="19" t="s">
        <v>694</v>
      </c>
      <c r="D180" s="20">
        <v>123028.38</v>
      </c>
      <c r="E180" s="21">
        <f t="shared" si="16"/>
        <v>123028.38</v>
      </c>
      <c r="F180" s="21"/>
      <c r="G180" s="20"/>
      <c r="H180" s="20">
        <v>15605.98</v>
      </c>
      <c r="I180" s="20">
        <v>8981.7800000000007</v>
      </c>
      <c r="J180" s="20"/>
      <c r="K180" s="20">
        <v>17359.099999999999</v>
      </c>
      <c r="L180" s="20"/>
      <c r="M180" s="20"/>
      <c r="N180" s="22">
        <f t="shared" si="17"/>
        <v>164975.24000000002</v>
      </c>
    </row>
    <row r="181" spans="1:14" x14ac:dyDescent="0.3">
      <c r="A181" s="17" t="s">
        <v>259</v>
      </c>
      <c r="B181" s="18" t="s">
        <v>753</v>
      </c>
      <c r="C181" s="19" t="s">
        <v>39</v>
      </c>
      <c r="D181" s="20">
        <v>102825.43</v>
      </c>
      <c r="E181" s="21">
        <f t="shared" si="16"/>
        <v>90409.15</v>
      </c>
      <c r="F181" s="21">
        <v>5740.68</v>
      </c>
      <c r="G181" s="20">
        <v>6675.6</v>
      </c>
      <c r="H181" s="20">
        <v>15605.98</v>
      </c>
      <c r="I181" s="20">
        <v>1409.47</v>
      </c>
      <c r="J181" s="20">
        <v>734.97</v>
      </c>
      <c r="K181" s="20"/>
      <c r="L181" s="20">
        <f>+$S$8*E181</f>
        <v>44354.728989999996</v>
      </c>
      <c r="M181" s="20"/>
      <c r="N181" s="22">
        <f t="shared" si="17"/>
        <v>164930.57898999998</v>
      </c>
    </row>
    <row r="182" spans="1:14" x14ac:dyDescent="0.3">
      <c r="A182" s="17" t="s">
        <v>421</v>
      </c>
      <c r="B182" s="18" t="s">
        <v>753</v>
      </c>
      <c r="C182" s="19" t="s">
        <v>39</v>
      </c>
      <c r="D182" s="20">
        <v>102519.85</v>
      </c>
      <c r="E182" s="21">
        <f t="shared" si="16"/>
        <v>90926.49000000002</v>
      </c>
      <c r="F182" s="21">
        <v>6798.43</v>
      </c>
      <c r="G182" s="20">
        <v>4794.93</v>
      </c>
      <c r="H182" s="20">
        <v>15605.98</v>
      </c>
      <c r="I182" s="20">
        <v>1405.03</v>
      </c>
      <c r="J182" s="20">
        <v>721.48</v>
      </c>
      <c r="K182" s="20"/>
      <c r="L182" s="20">
        <f>+$S$8*E182</f>
        <v>44608.535994000005</v>
      </c>
      <c r="M182" s="20"/>
      <c r="N182" s="22">
        <f t="shared" si="17"/>
        <v>164860.875994</v>
      </c>
    </row>
    <row r="183" spans="1:14" x14ac:dyDescent="0.3">
      <c r="A183" s="17" t="s">
        <v>96</v>
      </c>
      <c r="B183" s="18" t="s">
        <v>753</v>
      </c>
      <c r="C183" s="19" t="s">
        <v>39</v>
      </c>
      <c r="D183" s="20">
        <v>116474.03</v>
      </c>
      <c r="E183" s="21">
        <f t="shared" si="16"/>
        <v>71608.31</v>
      </c>
      <c r="F183" s="21">
        <v>2065.7399999999998</v>
      </c>
      <c r="G183" s="20">
        <v>42799.98</v>
      </c>
      <c r="H183" s="20">
        <v>10894.37</v>
      </c>
      <c r="I183" s="20">
        <v>1565.54</v>
      </c>
      <c r="J183" s="20">
        <v>590.73</v>
      </c>
      <c r="K183" s="20"/>
      <c r="L183" s="20">
        <f>+$S$8*E183</f>
        <v>35131.036885999994</v>
      </c>
      <c r="M183" s="20"/>
      <c r="N183" s="22">
        <f t="shared" si="17"/>
        <v>164655.70688599997</v>
      </c>
    </row>
    <row r="184" spans="1:14" x14ac:dyDescent="0.3">
      <c r="A184" s="17" t="s">
        <v>466</v>
      </c>
      <c r="B184" s="18" t="s">
        <v>753</v>
      </c>
      <c r="C184" s="19" t="s">
        <v>39</v>
      </c>
      <c r="D184" s="20">
        <v>102162.11</v>
      </c>
      <c r="E184" s="21">
        <f t="shared" si="16"/>
        <v>90925.440000000002</v>
      </c>
      <c r="F184" s="21">
        <v>6455.49</v>
      </c>
      <c r="G184" s="20">
        <v>4781.18</v>
      </c>
      <c r="H184" s="20">
        <v>15605.98</v>
      </c>
      <c r="I184" s="20">
        <v>1399.84</v>
      </c>
      <c r="J184" s="20">
        <v>721.48</v>
      </c>
      <c r="K184" s="20"/>
      <c r="L184" s="20">
        <f>+$S$8*E184</f>
        <v>44608.020863999998</v>
      </c>
      <c r="M184" s="20"/>
      <c r="N184" s="22">
        <f t="shared" si="17"/>
        <v>164497.43086399999</v>
      </c>
    </row>
    <row r="185" spans="1:14" x14ac:dyDescent="0.3">
      <c r="A185" s="17" t="s">
        <v>349</v>
      </c>
      <c r="B185" s="18" t="s">
        <v>753</v>
      </c>
      <c r="C185" s="19" t="s">
        <v>39</v>
      </c>
      <c r="D185" s="20">
        <v>104371.08</v>
      </c>
      <c r="E185" s="21">
        <f t="shared" si="16"/>
        <v>90414.25</v>
      </c>
      <c r="F185" s="21">
        <v>6093.93</v>
      </c>
      <c r="G185" s="20">
        <v>7862.9</v>
      </c>
      <c r="H185" s="20">
        <v>13369.22</v>
      </c>
      <c r="I185" s="20">
        <v>1465.65</v>
      </c>
      <c r="J185" s="20">
        <v>735</v>
      </c>
      <c r="K185" s="20"/>
      <c r="L185" s="20">
        <f>+$S$8*E185</f>
        <v>44357.231049999995</v>
      </c>
      <c r="M185" s="20"/>
      <c r="N185" s="22">
        <f t="shared" si="17"/>
        <v>164298.18104999998</v>
      </c>
    </row>
    <row r="186" spans="1:14" x14ac:dyDescent="0.3">
      <c r="A186" s="17" t="s">
        <v>114</v>
      </c>
      <c r="B186" s="18" t="s">
        <v>752</v>
      </c>
      <c r="C186" s="19" t="s">
        <v>33</v>
      </c>
      <c r="D186" s="20">
        <v>110269.93</v>
      </c>
      <c r="E186" s="21">
        <f t="shared" si="16"/>
        <v>93483.7</v>
      </c>
      <c r="F186" s="21">
        <v>7874.73</v>
      </c>
      <c r="G186" s="20">
        <v>8911.5</v>
      </c>
      <c r="H186" s="20">
        <v>5266.64</v>
      </c>
      <c r="I186" s="20">
        <v>1536.92</v>
      </c>
      <c r="J186" s="20">
        <v>300</v>
      </c>
      <c r="K186" s="20"/>
      <c r="L186" s="20"/>
      <c r="M186" s="20">
        <f>+$S$9*E186</f>
        <v>46676.411410000001</v>
      </c>
      <c r="N186" s="22">
        <f t="shared" si="17"/>
        <v>164049.90140999999</v>
      </c>
    </row>
    <row r="187" spans="1:14" x14ac:dyDescent="0.3">
      <c r="A187" s="17" t="s">
        <v>413</v>
      </c>
      <c r="B187" s="18" t="s">
        <v>752</v>
      </c>
      <c r="C187" s="19" t="s">
        <v>33</v>
      </c>
      <c r="D187" s="20">
        <v>103454.47</v>
      </c>
      <c r="E187" s="21">
        <f t="shared" si="16"/>
        <v>86442.22</v>
      </c>
      <c r="F187" s="21">
        <v>12339.85</v>
      </c>
      <c r="G187" s="20">
        <v>4672.3999999999996</v>
      </c>
      <c r="H187" s="20">
        <v>13369.28</v>
      </c>
      <c r="I187" s="20">
        <v>1407.33</v>
      </c>
      <c r="J187" s="20">
        <v>2641.06</v>
      </c>
      <c r="K187" s="20"/>
      <c r="L187" s="20"/>
      <c r="M187" s="20">
        <f>+$S$9*E187</f>
        <v>43160.600446000004</v>
      </c>
      <c r="N187" s="22">
        <f t="shared" si="17"/>
        <v>164032.74044600001</v>
      </c>
    </row>
    <row r="188" spans="1:14" x14ac:dyDescent="0.3">
      <c r="A188" s="17" t="s">
        <v>84</v>
      </c>
      <c r="B188" s="18" t="s">
        <v>752</v>
      </c>
      <c r="C188" s="19" t="s">
        <v>33</v>
      </c>
      <c r="D188" s="20">
        <v>111330.12</v>
      </c>
      <c r="E188" s="21">
        <f t="shared" si="16"/>
        <v>83598.37</v>
      </c>
      <c r="F188" s="21">
        <v>8049.5</v>
      </c>
      <c r="G188" s="20">
        <v>19682.25</v>
      </c>
      <c r="H188" s="20">
        <v>8853.18</v>
      </c>
      <c r="I188" s="20">
        <v>1585.74</v>
      </c>
      <c r="J188" s="20">
        <v>275</v>
      </c>
      <c r="K188" s="20"/>
      <c r="L188" s="20"/>
      <c r="M188" s="20">
        <f>+$S$9*E188</f>
        <v>41740.666141000002</v>
      </c>
      <c r="N188" s="22">
        <f t="shared" si="17"/>
        <v>163784.706141</v>
      </c>
    </row>
    <row r="189" spans="1:14" x14ac:dyDescent="0.3">
      <c r="A189" s="17" t="s">
        <v>308</v>
      </c>
      <c r="B189" s="18" t="s">
        <v>753</v>
      </c>
      <c r="C189" s="19" t="s">
        <v>39</v>
      </c>
      <c r="D189" s="20">
        <v>101644.67</v>
      </c>
      <c r="E189" s="21">
        <f t="shared" si="16"/>
        <v>90438.76</v>
      </c>
      <c r="F189" s="21">
        <v>4598.6400000000003</v>
      </c>
      <c r="G189" s="20">
        <v>6607.27</v>
      </c>
      <c r="H189" s="20">
        <v>15605.98</v>
      </c>
      <c r="I189" s="20">
        <v>1392.35</v>
      </c>
      <c r="J189" s="20">
        <v>735</v>
      </c>
      <c r="K189" s="20"/>
      <c r="L189" s="20">
        <f>+$S$8*E189</f>
        <v>44369.255655999994</v>
      </c>
      <c r="M189" s="20"/>
      <c r="N189" s="22">
        <f t="shared" si="17"/>
        <v>163747.25565599999</v>
      </c>
    </row>
    <row r="190" spans="1:14" x14ac:dyDescent="0.3">
      <c r="A190" s="17" t="s">
        <v>562</v>
      </c>
      <c r="B190" s="18" t="s">
        <v>758</v>
      </c>
      <c r="C190" s="19" t="s">
        <v>563</v>
      </c>
      <c r="D190" s="20">
        <v>121971.29</v>
      </c>
      <c r="E190" s="21">
        <f t="shared" si="16"/>
        <v>121971.29</v>
      </c>
      <c r="F190" s="21"/>
      <c r="G190" s="20"/>
      <c r="H190" s="20">
        <v>15605.98</v>
      </c>
      <c r="I190" s="20">
        <v>8900.9</v>
      </c>
      <c r="J190" s="20"/>
      <c r="K190" s="20">
        <v>17210.099999999999</v>
      </c>
      <c r="L190" s="20"/>
      <c r="M190" s="20"/>
      <c r="N190" s="22">
        <f t="shared" si="17"/>
        <v>163688.26999999999</v>
      </c>
    </row>
    <row r="191" spans="1:14" x14ac:dyDescent="0.3">
      <c r="A191" s="17" t="s">
        <v>161</v>
      </c>
      <c r="B191" s="18" t="s">
        <v>752</v>
      </c>
      <c r="C191" s="19" t="s">
        <v>33</v>
      </c>
      <c r="D191" s="20">
        <v>103932.85</v>
      </c>
      <c r="E191" s="21">
        <f t="shared" si="16"/>
        <v>84954.310000000012</v>
      </c>
      <c r="F191" s="21">
        <v>10955.96</v>
      </c>
      <c r="G191" s="20">
        <v>8022.58</v>
      </c>
      <c r="H191" s="20">
        <v>15606</v>
      </c>
      <c r="I191" s="20">
        <v>1378.77</v>
      </c>
      <c r="J191" s="20">
        <v>300</v>
      </c>
      <c r="K191" s="20"/>
      <c r="L191" s="20"/>
      <c r="M191" s="20">
        <f>+$S$9*E191</f>
        <v>42417.686983000007</v>
      </c>
      <c r="N191" s="22">
        <f t="shared" si="17"/>
        <v>163635.30698300002</v>
      </c>
    </row>
    <row r="192" spans="1:14" x14ac:dyDescent="0.3">
      <c r="A192" s="17" t="s">
        <v>370</v>
      </c>
      <c r="B192" s="18" t="s">
        <v>753</v>
      </c>
      <c r="C192" s="19" t="s">
        <v>39</v>
      </c>
      <c r="D192" s="20">
        <v>111612.92</v>
      </c>
      <c r="E192" s="21">
        <f t="shared" si="16"/>
        <v>90414.48</v>
      </c>
      <c r="F192" s="21">
        <v>16034.23</v>
      </c>
      <c r="G192" s="20">
        <v>5164.21</v>
      </c>
      <c r="H192" s="20">
        <v>5266.58</v>
      </c>
      <c r="I192" s="20">
        <v>1569.49</v>
      </c>
      <c r="J192" s="20">
        <v>734.97</v>
      </c>
      <c r="K192" s="20"/>
      <c r="L192" s="20">
        <f>+$S$8*E192</f>
        <v>44357.343887999996</v>
      </c>
      <c r="M192" s="20"/>
      <c r="N192" s="22">
        <f t="shared" si="17"/>
        <v>163541.30388799999</v>
      </c>
    </row>
    <row r="193" spans="1:14" x14ac:dyDescent="0.3">
      <c r="A193" s="17" t="s">
        <v>40</v>
      </c>
      <c r="B193" s="18" t="s">
        <v>755</v>
      </c>
      <c r="C193" s="19" t="s">
        <v>13</v>
      </c>
      <c r="D193" s="20">
        <v>124442.84</v>
      </c>
      <c r="E193" s="21">
        <f t="shared" si="16"/>
        <v>63868.000000000007</v>
      </c>
      <c r="F193" s="21">
        <v>50778.74</v>
      </c>
      <c r="G193" s="20">
        <v>9796.1</v>
      </c>
      <c r="H193" s="20">
        <v>11809.98</v>
      </c>
      <c r="I193" s="20">
        <v>9081.08</v>
      </c>
      <c r="J193" s="20">
        <v>338</v>
      </c>
      <c r="K193" s="20">
        <v>17606.419999999998</v>
      </c>
      <c r="L193" s="20"/>
      <c r="M193" s="20"/>
      <c r="N193" s="22">
        <f t="shared" si="17"/>
        <v>163278.32</v>
      </c>
    </row>
    <row r="194" spans="1:14" x14ac:dyDescent="0.3">
      <c r="A194" s="17" t="s">
        <v>359</v>
      </c>
      <c r="B194" s="18" t="s">
        <v>753</v>
      </c>
      <c r="C194" s="19" t="s">
        <v>39</v>
      </c>
      <c r="D194" s="20">
        <v>100777.47</v>
      </c>
      <c r="E194" s="21">
        <f t="shared" si="16"/>
        <v>90916.29</v>
      </c>
      <c r="F194" s="21">
        <v>3330.19</v>
      </c>
      <c r="G194" s="20">
        <v>6530.99</v>
      </c>
      <c r="H194" s="20">
        <v>15605.98</v>
      </c>
      <c r="I194" s="20">
        <v>1379.76</v>
      </c>
      <c r="J194" s="20">
        <v>734.97</v>
      </c>
      <c r="K194" s="20"/>
      <c r="L194" s="20">
        <f>+$S$8*E194</f>
        <v>44603.531873999993</v>
      </c>
      <c r="M194" s="20"/>
      <c r="N194" s="22">
        <f t="shared" si="17"/>
        <v>163101.71187399997</v>
      </c>
    </row>
    <row r="195" spans="1:14" x14ac:dyDescent="0.3">
      <c r="A195" s="17" t="s">
        <v>202</v>
      </c>
      <c r="B195" s="18" t="s">
        <v>752</v>
      </c>
      <c r="C195" s="19" t="s">
        <v>87</v>
      </c>
      <c r="D195" s="20">
        <v>103658.05</v>
      </c>
      <c r="E195" s="21">
        <f t="shared" si="16"/>
        <v>83992.500000000015</v>
      </c>
      <c r="F195" s="21">
        <v>11663.29</v>
      </c>
      <c r="G195" s="20">
        <v>8002.26</v>
      </c>
      <c r="H195" s="20">
        <v>13369.28</v>
      </c>
      <c r="I195" s="20">
        <v>1438.13</v>
      </c>
      <c r="J195" s="20">
        <v>2671.81</v>
      </c>
      <c r="K195" s="20"/>
      <c r="L195" s="20"/>
      <c r="M195" s="20">
        <f>+$S$9*E195</f>
        <v>41937.455250000006</v>
      </c>
      <c r="N195" s="22">
        <f t="shared" si="17"/>
        <v>163074.72525000002</v>
      </c>
    </row>
    <row r="196" spans="1:14" x14ac:dyDescent="0.3">
      <c r="A196" s="17" t="s">
        <v>200</v>
      </c>
      <c r="B196" s="18" t="s">
        <v>752</v>
      </c>
      <c r="C196" s="19" t="s">
        <v>33</v>
      </c>
      <c r="D196" s="20">
        <v>107006.28</v>
      </c>
      <c r="E196" s="21">
        <f t="shared" si="16"/>
        <v>92597.87</v>
      </c>
      <c r="F196" s="21">
        <v>6158.1</v>
      </c>
      <c r="G196" s="20">
        <v>8250.31</v>
      </c>
      <c r="H196" s="20">
        <v>5266.64</v>
      </c>
      <c r="I196" s="20">
        <v>1487.1</v>
      </c>
      <c r="J196" s="20">
        <v>2853.91</v>
      </c>
      <c r="K196" s="20"/>
      <c r="L196" s="20"/>
      <c r="M196" s="20">
        <f>+$S$9*E196</f>
        <v>46234.116491000001</v>
      </c>
      <c r="N196" s="22">
        <f t="shared" si="17"/>
        <v>162848.04649100002</v>
      </c>
    </row>
    <row r="197" spans="1:14" x14ac:dyDescent="0.3">
      <c r="A197" s="17" t="s">
        <v>328</v>
      </c>
      <c r="B197" s="18" t="s">
        <v>752</v>
      </c>
      <c r="C197" s="19" t="s">
        <v>33</v>
      </c>
      <c r="D197" s="20">
        <v>102427.55</v>
      </c>
      <c r="E197" s="21">
        <f t="shared" ref="E197:E260" si="20">+D197-F197-G197</f>
        <v>85938.47</v>
      </c>
      <c r="F197" s="21">
        <v>10361.280000000001</v>
      </c>
      <c r="G197" s="20">
        <v>6127.8</v>
      </c>
      <c r="H197" s="20">
        <v>13369.28</v>
      </c>
      <c r="I197" s="20">
        <v>1409.69</v>
      </c>
      <c r="J197" s="20">
        <v>2686.08</v>
      </c>
      <c r="K197" s="20"/>
      <c r="L197" s="20"/>
      <c r="M197" s="20">
        <f>+$S$9*E197</f>
        <v>42909.078071000004</v>
      </c>
      <c r="N197" s="22">
        <f t="shared" ref="N197:N260" si="21">SUM(E197:M197)</f>
        <v>162801.678071</v>
      </c>
    </row>
    <row r="198" spans="1:14" x14ac:dyDescent="0.3">
      <c r="A198" s="17" t="s">
        <v>216</v>
      </c>
      <c r="B198" s="18" t="s">
        <v>753</v>
      </c>
      <c r="C198" s="19" t="s">
        <v>39</v>
      </c>
      <c r="D198" s="20">
        <v>106324.34</v>
      </c>
      <c r="E198" s="21">
        <f t="shared" si="20"/>
        <v>90900.4</v>
      </c>
      <c r="F198" s="21">
        <v>6745.09</v>
      </c>
      <c r="G198" s="20">
        <v>8678.85</v>
      </c>
      <c r="H198" s="20">
        <v>9612.48</v>
      </c>
      <c r="I198" s="20">
        <v>1506.01</v>
      </c>
      <c r="J198" s="20">
        <v>721.45</v>
      </c>
      <c r="K198" s="20"/>
      <c r="L198" s="20">
        <f>+$S$8*E198</f>
        <v>44595.736239999998</v>
      </c>
      <c r="M198" s="20"/>
      <c r="N198" s="22">
        <f t="shared" si="21"/>
        <v>162760.01623999997</v>
      </c>
    </row>
    <row r="199" spans="1:14" x14ac:dyDescent="0.3">
      <c r="A199" s="17" t="s">
        <v>100</v>
      </c>
      <c r="B199" s="18" t="s">
        <v>753</v>
      </c>
      <c r="C199" s="19" t="s">
        <v>39</v>
      </c>
      <c r="D199" s="20">
        <v>109237.21</v>
      </c>
      <c r="E199" s="21">
        <f t="shared" si="20"/>
        <v>90417.4</v>
      </c>
      <c r="F199" s="21">
        <v>9889.2099999999991</v>
      </c>
      <c r="G199" s="20">
        <v>8930.6</v>
      </c>
      <c r="H199" s="20">
        <v>6537.96</v>
      </c>
      <c r="I199" s="20">
        <v>1527.88</v>
      </c>
      <c r="J199" s="20">
        <v>749.3</v>
      </c>
      <c r="K199" s="20"/>
      <c r="L199" s="20">
        <f>+$S$8*E199</f>
        <v>44358.776439999994</v>
      </c>
      <c r="M199" s="20"/>
      <c r="N199" s="22">
        <f t="shared" si="21"/>
        <v>162411.12643999999</v>
      </c>
    </row>
    <row r="200" spans="1:14" x14ac:dyDescent="0.3">
      <c r="A200" s="17" t="s">
        <v>86</v>
      </c>
      <c r="B200" s="18" t="s">
        <v>752</v>
      </c>
      <c r="C200" s="19" t="s">
        <v>87</v>
      </c>
      <c r="D200" s="20">
        <v>102261.21</v>
      </c>
      <c r="E200" s="21">
        <f t="shared" si="20"/>
        <v>83996.99</v>
      </c>
      <c r="F200" s="21">
        <v>10365.48</v>
      </c>
      <c r="G200" s="20">
        <v>7898.74</v>
      </c>
      <c r="H200" s="20">
        <v>15606</v>
      </c>
      <c r="I200" s="20">
        <v>1368.59</v>
      </c>
      <c r="J200" s="20">
        <v>1090.5999999999999</v>
      </c>
      <c r="K200" s="20"/>
      <c r="L200" s="20"/>
      <c r="M200" s="20">
        <f>+$S$9*E200</f>
        <v>41939.697107000007</v>
      </c>
      <c r="N200" s="22">
        <f t="shared" si="21"/>
        <v>162266.09710700001</v>
      </c>
    </row>
    <row r="201" spans="1:14" x14ac:dyDescent="0.3">
      <c r="A201" s="17" t="s">
        <v>290</v>
      </c>
      <c r="B201" s="18" t="s">
        <v>752</v>
      </c>
      <c r="C201" s="19" t="s">
        <v>33</v>
      </c>
      <c r="D201" s="20">
        <v>99106.18</v>
      </c>
      <c r="E201" s="21">
        <f t="shared" si="20"/>
        <v>91375.139999999985</v>
      </c>
      <c r="F201" s="21">
        <v>1791.21</v>
      </c>
      <c r="G201" s="20">
        <v>5939.83</v>
      </c>
      <c r="H201" s="20">
        <v>13369.28</v>
      </c>
      <c r="I201" s="20">
        <v>1310.0999999999999</v>
      </c>
      <c r="J201" s="20">
        <v>2806.61</v>
      </c>
      <c r="K201" s="20"/>
      <c r="L201" s="20"/>
      <c r="M201" s="20">
        <f>+$S$9*E201</f>
        <v>45623.607401999994</v>
      </c>
      <c r="N201" s="22">
        <f t="shared" si="21"/>
        <v>162215.77740199998</v>
      </c>
    </row>
    <row r="202" spans="1:14" x14ac:dyDescent="0.3">
      <c r="A202" s="17" t="s">
        <v>271</v>
      </c>
      <c r="B202" s="18" t="s">
        <v>752</v>
      </c>
      <c r="C202" s="19" t="s">
        <v>33</v>
      </c>
      <c r="D202" s="20">
        <v>101245.1</v>
      </c>
      <c r="E202" s="21">
        <f t="shared" si="20"/>
        <v>93972.23000000001</v>
      </c>
      <c r="F202" s="21">
        <v>1211.8699999999999</v>
      </c>
      <c r="G202" s="20">
        <v>6061</v>
      </c>
      <c r="H202" s="20">
        <v>9612.56</v>
      </c>
      <c r="I202" s="20">
        <v>1344.03</v>
      </c>
      <c r="J202" s="20">
        <v>2820.8</v>
      </c>
      <c r="K202" s="20"/>
      <c r="L202" s="20"/>
      <c r="M202" s="20">
        <f>+$S$9*E202</f>
        <v>46920.334439000006</v>
      </c>
      <c r="N202" s="22">
        <f t="shared" si="21"/>
        <v>161942.82443900002</v>
      </c>
    </row>
    <row r="203" spans="1:14" x14ac:dyDescent="0.3">
      <c r="A203" s="17" t="s">
        <v>335</v>
      </c>
      <c r="B203" s="18" t="s">
        <v>753</v>
      </c>
      <c r="C203" s="19" t="s">
        <v>39</v>
      </c>
      <c r="D203" s="20">
        <v>101607.71</v>
      </c>
      <c r="E203" s="21">
        <f t="shared" si="20"/>
        <v>90740.87000000001</v>
      </c>
      <c r="F203" s="21">
        <v>4278.72</v>
      </c>
      <c r="G203" s="20">
        <v>6588.12</v>
      </c>
      <c r="H203" s="20">
        <v>13369.22</v>
      </c>
      <c r="I203" s="20">
        <v>1387.89</v>
      </c>
      <c r="J203" s="20">
        <v>735</v>
      </c>
      <c r="K203" s="20"/>
      <c r="L203" s="20">
        <f>+$S$8*E203</f>
        <v>44517.470822000003</v>
      </c>
      <c r="M203" s="20"/>
      <c r="N203" s="22">
        <f t="shared" si="21"/>
        <v>161617.29082200001</v>
      </c>
    </row>
    <row r="204" spans="1:14" x14ac:dyDescent="0.3">
      <c r="A204" s="17" t="s">
        <v>484</v>
      </c>
      <c r="B204" s="18" t="s">
        <v>752</v>
      </c>
      <c r="C204" s="19" t="s">
        <v>87</v>
      </c>
      <c r="D204" s="20">
        <v>101766.41</v>
      </c>
      <c r="E204" s="21">
        <f t="shared" si="20"/>
        <v>84594.23</v>
      </c>
      <c r="F204" s="21">
        <v>13450.44</v>
      </c>
      <c r="G204" s="20">
        <v>3721.74</v>
      </c>
      <c r="H204" s="20">
        <v>13369.28</v>
      </c>
      <c r="I204" s="20">
        <v>1308.56</v>
      </c>
      <c r="J204" s="20">
        <v>2539.2800000000002</v>
      </c>
      <c r="K204" s="20"/>
      <c r="L204" s="20"/>
      <c r="M204" s="20">
        <f>+$S$9*E204</f>
        <v>42237.899038999996</v>
      </c>
      <c r="N204" s="22">
        <f t="shared" si="21"/>
        <v>161221.42903900001</v>
      </c>
    </row>
    <row r="205" spans="1:14" x14ac:dyDescent="0.3">
      <c r="A205" s="17" t="s">
        <v>251</v>
      </c>
      <c r="B205" s="18" t="s">
        <v>753</v>
      </c>
      <c r="C205" s="19" t="s">
        <v>39</v>
      </c>
      <c r="D205" s="20">
        <v>101174.86</v>
      </c>
      <c r="E205" s="21">
        <f t="shared" si="20"/>
        <v>90470.15</v>
      </c>
      <c r="F205" s="21">
        <v>4125.74</v>
      </c>
      <c r="G205" s="20">
        <v>6578.97</v>
      </c>
      <c r="H205" s="20">
        <v>13369.22</v>
      </c>
      <c r="I205" s="20">
        <v>1385.94</v>
      </c>
      <c r="J205" s="20">
        <v>735</v>
      </c>
      <c r="K205" s="20"/>
      <c r="L205" s="20">
        <f>+$S$8*E205</f>
        <v>44384.655589999995</v>
      </c>
      <c r="M205" s="20"/>
      <c r="N205" s="22">
        <f t="shared" si="21"/>
        <v>161049.67559</v>
      </c>
    </row>
    <row r="206" spans="1:14" x14ac:dyDescent="0.3">
      <c r="A206" s="17" t="s">
        <v>338</v>
      </c>
      <c r="B206" s="18" t="s">
        <v>753</v>
      </c>
      <c r="C206" s="19" t="s">
        <v>39</v>
      </c>
      <c r="D206" s="20">
        <v>110211.24</v>
      </c>
      <c r="E206" s="21">
        <f t="shared" si="20"/>
        <v>86090.22</v>
      </c>
      <c r="F206" s="21">
        <v>4800.95</v>
      </c>
      <c r="G206" s="20">
        <v>19320.07</v>
      </c>
      <c r="H206" s="20">
        <v>6286.5</v>
      </c>
      <c r="I206" s="20">
        <v>1580.39</v>
      </c>
      <c r="J206" s="20">
        <v>701.03</v>
      </c>
      <c r="K206" s="20"/>
      <c r="L206" s="20">
        <f>+$S$8*E206</f>
        <v>42235.861932</v>
      </c>
      <c r="M206" s="20"/>
      <c r="N206" s="22">
        <f t="shared" si="21"/>
        <v>161015.021932</v>
      </c>
    </row>
    <row r="207" spans="1:14" x14ac:dyDescent="0.3">
      <c r="A207" s="17" t="s">
        <v>356</v>
      </c>
      <c r="B207" s="18" t="s">
        <v>751</v>
      </c>
      <c r="C207" s="19" t="s">
        <v>357</v>
      </c>
      <c r="D207" s="20">
        <v>119414.09</v>
      </c>
      <c r="E207" s="21">
        <f t="shared" si="20"/>
        <v>109336</v>
      </c>
      <c r="F207" s="21">
        <v>3326.95</v>
      </c>
      <c r="G207" s="20">
        <v>6751.14</v>
      </c>
      <c r="H207" s="20">
        <v>13369.22</v>
      </c>
      <c r="I207" s="20">
        <v>8535.3700000000008</v>
      </c>
      <c r="J207" s="20">
        <v>2406</v>
      </c>
      <c r="K207" s="20">
        <v>17188.7</v>
      </c>
      <c r="L207" s="20"/>
      <c r="M207" s="20"/>
      <c r="N207" s="22">
        <f t="shared" si="21"/>
        <v>160913.38</v>
      </c>
    </row>
    <row r="208" spans="1:14" x14ac:dyDescent="0.3">
      <c r="A208" s="17" t="s">
        <v>232</v>
      </c>
      <c r="B208" s="18" t="s">
        <v>753</v>
      </c>
      <c r="C208" s="19" t="s">
        <v>39</v>
      </c>
      <c r="D208" s="20">
        <v>100712.12</v>
      </c>
      <c r="E208" s="21">
        <f t="shared" si="20"/>
        <v>90411.87</v>
      </c>
      <c r="F208" s="21">
        <v>1500.19</v>
      </c>
      <c r="G208" s="20">
        <v>8800.06</v>
      </c>
      <c r="H208" s="20">
        <v>13369.22</v>
      </c>
      <c r="I208" s="20">
        <v>1412.57</v>
      </c>
      <c r="J208" s="20">
        <v>742.7</v>
      </c>
      <c r="K208" s="20"/>
      <c r="L208" s="20">
        <f>+$S$8*E208</f>
        <v>44356.063421999999</v>
      </c>
      <c r="M208" s="20"/>
      <c r="N208" s="22">
        <f t="shared" si="21"/>
        <v>160592.67342199999</v>
      </c>
    </row>
    <row r="209" spans="1:14" x14ac:dyDescent="0.3">
      <c r="A209" s="17" t="s">
        <v>270</v>
      </c>
      <c r="B209" s="18" t="s">
        <v>752</v>
      </c>
      <c r="C209" s="19" t="s">
        <v>33</v>
      </c>
      <c r="D209" s="20">
        <v>98010.14</v>
      </c>
      <c r="E209" s="21">
        <f t="shared" si="20"/>
        <v>90410.49</v>
      </c>
      <c r="F209" s="21">
        <v>1721.86</v>
      </c>
      <c r="G209" s="20">
        <v>5877.79</v>
      </c>
      <c r="H209" s="20">
        <v>15606</v>
      </c>
      <c r="I209" s="20">
        <v>1320.21</v>
      </c>
      <c r="J209" s="20">
        <v>300</v>
      </c>
      <c r="K209" s="20"/>
      <c r="L209" s="20"/>
      <c r="M209" s="20">
        <f>+$S$9*E209</f>
        <v>45141.957657000006</v>
      </c>
      <c r="N209" s="22">
        <f t="shared" si="21"/>
        <v>160378.30765700003</v>
      </c>
    </row>
    <row r="210" spans="1:14" x14ac:dyDescent="0.3">
      <c r="A210" s="17" t="s">
        <v>140</v>
      </c>
      <c r="B210" s="18" t="s">
        <v>753</v>
      </c>
      <c r="C210" s="19" t="s">
        <v>39</v>
      </c>
      <c r="D210" s="20">
        <v>114087.35</v>
      </c>
      <c r="E210" s="21">
        <f t="shared" si="20"/>
        <v>66766.37</v>
      </c>
      <c r="F210" s="21">
        <v>22548.6</v>
      </c>
      <c r="G210" s="20">
        <v>24772.38</v>
      </c>
      <c r="H210" s="20">
        <v>11404.37</v>
      </c>
      <c r="I210" s="20">
        <v>1566.92</v>
      </c>
      <c r="J210" s="20">
        <v>553.22</v>
      </c>
      <c r="K210" s="20"/>
      <c r="L210" s="20">
        <f>+$S$8*E210</f>
        <v>32755.581121999996</v>
      </c>
      <c r="M210" s="20"/>
      <c r="N210" s="22">
        <f t="shared" si="21"/>
        <v>160367.44112199999</v>
      </c>
    </row>
    <row r="211" spans="1:14" x14ac:dyDescent="0.3">
      <c r="A211" s="17" t="s">
        <v>415</v>
      </c>
      <c r="B211" s="18" t="s">
        <v>753</v>
      </c>
      <c r="C211" s="19" t="s">
        <v>39</v>
      </c>
      <c r="D211" s="20">
        <v>108036.57</v>
      </c>
      <c r="E211" s="21">
        <f t="shared" si="20"/>
        <v>91176.58</v>
      </c>
      <c r="F211" s="21">
        <v>10130.799999999999</v>
      </c>
      <c r="G211" s="20">
        <v>6729.19</v>
      </c>
      <c r="H211" s="20">
        <v>5266.58</v>
      </c>
      <c r="I211" s="20">
        <v>1560.43</v>
      </c>
      <c r="J211" s="20">
        <v>722.49</v>
      </c>
      <c r="K211" s="20"/>
      <c r="L211" s="20">
        <f>+$S$8*E211</f>
        <v>44731.230148000002</v>
      </c>
      <c r="M211" s="20"/>
      <c r="N211" s="22">
        <f t="shared" si="21"/>
        <v>160317.30014800001</v>
      </c>
    </row>
    <row r="212" spans="1:14" x14ac:dyDescent="0.3">
      <c r="A212" s="17" t="s">
        <v>339</v>
      </c>
      <c r="B212" s="18" t="s">
        <v>753</v>
      </c>
      <c r="C212" s="19" t="s">
        <v>39</v>
      </c>
      <c r="D212" s="20">
        <v>101992.68</v>
      </c>
      <c r="E212" s="21">
        <f t="shared" si="20"/>
        <v>90409.47</v>
      </c>
      <c r="F212" s="21">
        <v>4954.79</v>
      </c>
      <c r="G212" s="20">
        <v>6628.42</v>
      </c>
      <c r="H212" s="20">
        <v>11809.98</v>
      </c>
      <c r="I212" s="20">
        <v>1413.87</v>
      </c>
      <c r="J212" s="20">
        <v>734.97</v>
      </c>
      <c r="K212" s="20"/>
      <c r="L212" s="20">
        <f>+$S$8*E212</f>
        <v>44354.885982</v>
      </c>
      <c r="M212" s="20"/>
      <c r="N212" s="22">
        <f t="shared" si="21"/>
        <v>160306.38598199998</v>
      </c>
    </row>
    <row r="213" spans="1:14" x14ac:dyDescent="0.3">
      <c r="A213" s="17" t="s">
        <v>107</v>
      </c>
      <c r="B213" s="18" t="s">
        <v>752</v>
      </c>
      <c r="C213" s="19" t="s">
        <v>33</v>
      </c>
      <c r="D213" s="20">
        <v>103890.74</v>
      </c>
      <c r="E213" s="21">
        <f t="shared" si="20"/>
        <v>94193.36</v>
      </c>
      <c r="F213" s="21">
        <v>1258.3900000000001</v>
      </c>
      <c r="G213" s="20">
        <v>8438.99</v>
      </c>
      <c r="H213" s="20">
        <v>4766.6400000000003</v>
      </c>
      <c r="I213" s="20">
        <v>1487.04</v>
      </c>
      <c r="J213" s="20">
        <v>2983.7</v>
      </c>
      <c r="K213" s="20"/>
      <c r="L213" s="20"/>
      <c r="M213" s="20">
        <f>+$S$9*E213</f>
        <v>47030.744648</v>
      </c>
      <c r="N213" s="22">
        <f t="shared" si="21"/>
        <v>160158.86464799999</v>
      </c>
    </row>
    <row r="214" spans="1:14" x14ac:dyDescent="0.3">
      <c r="A214" s="17" t="s">
        <v>416</v>
      </c>
      <c r="B214" s="18" t="s">
        <v>753</v>
      </c>
      <c r="C214" s="19" t="s">
        <v>39</v>
      </c>
      <c r="D214" s="20">
        <v>101560.83</v>
      </c>
      <c r="E214" s="21">
        <f t="shared" si="20"/>
        <v>90911.090000000011</v>
      </c>
      <c r="F214" s="21">
        <v>4770.04</v>
      </c>
      <c r="G214" s="20">
        <v>5879.7</v>
      </c>
      <c r="H214" s="20">
        <v>11809.98</v>
      </c>
      <c r="I214" s="20">
        <v>1417.76</v>
      </c>
      <c r="J214" s="20">
        <v>722.52</v>
      </c>
      <c r="K214" s="20"/>
      <c r="L214" s="20">
        <f t="shared" ref="L214:L220" si="22">+$S$8*E214</f>
        <v>44600.980754000004</v>
      </c>
      <c r="M214" s="20"/>
      <c r="N214" s="22">
        <f t="shared" si="21"/>
        <v>160112.07075399999</v>
      </c>
    </row>
    <row r="215" spans="1:14" x14ac:dyDescent="0.3">
      <c r="A215" s="17" t="s">
        <v>238</v>
      </c>
      <c r="B215" s="18" t="s">
        <v>753</v>
      </c>
      <c r="C215" s="19" t="s">
        <v>39</v>
      </c>
      <c r="D215" s="20">
        <v>99904.93</v>
      </c>
      <c r="E215" s="21">
        <f t="shared" si="20"/>
        <v>90916.76</v>
      </c>
      <c r="F215" s="21">
        <v>2174.73</v>
      </c>
      <c r="G215" s="20">
        <v>6813.44</v>
      </c>
      <c r="H215" s="20">
        <v>13369.22</v>
      </c>
      <c r="I215" s="20">
        <v>1405.51</v>
      </c>
      <c r="J215" s="20">
        <v>735.52</v>
      </c>
      <c r="K215" s="20"/>
      <c r="L215" s="20">
        <f t="shared" si="22"/>
        <v>44603.762455999997</v>
      </c>
      <c r="M215" s="20"/>
      <c r="N215" s="22">
        <f t="shared" si="21"/>
        <v>160018.94245599999</v>
      </c>
    </row>
    <row r="216" spans="1:14" x14ac:dyDescent="0.3">
      <c r="A216" s="17" t="s">
        <v>374</v>
      </c>
      <c r="B216" s="18" t="s">
        <v>753</v>
      </c>
      <c r="C216" s="19" t="s">
        <v>39</v>
      </c>
      <c r="D216" s="20">
        <v>101407.12</v>
      </c>
      <c r="E216" s="21">
        <f t="shared" si="20"/>
        <v>90421.51</v>
      </c>
      <c r="F216" s="21">
        <v>5092.9799999999996</v>
      </c>
      <c r="G216" s="20">
        <v>5892.63</v>
      </c>
      <c r="H216" s="20">
        <v>11809.98</v>
      </c>
      <c r="I216" s="20">
        <v>1415.52</v>
      </c>
      <c r="J216" s="20">
        <v>735</v>
      </c>
      <c r="K216" s="20"/>
      <c r="L216" s="20">
        <f t="shared" si="22"/>
        <v>44360.792805999998</v>
      </c>
      <c r="M216" s="20"/>
      <c r="N216" s="22">
        <f t="shared" si="21"/>
        <v>159728.41280599998</v>
      </c>
    </row>
    <row r="217" spans="1:14" x14ac:dyDescent="0.3">
      <c r="A217" s="17" t="s">
        <v>98</v>
      </c>
      <c r="B217" s="18" t="s">
        <v>753</v>
      </c>
      <c r="C217" s="19" t="s">
        <v>39</v>
      </c>
      <c r="D217" s="20">
        <v>101394.97</v>
      </c>
      <c r="E217" s="21">
        <f t="shared" si="20"/>
        <v>90411.88</v>
      </c>
      <c r="F217" s="21">
        <v>1989.4</v>
      </c>
      <c r="G217" s="20">
        <v>8993.69</v>
      </c>
      <c r="H217" s="20">
        <v>11809.98</v>
      </c>
      <c r="I217" s="20">
        <v>1415.33</v>
      </c>
      <c r="J217" s="20">
        <v>749.3</v>
      </c>
      <c r="K217" s="20"/>
      <c r="L217" s="20">
        <f t="shared" si="22"/>
        <v>44356.068328000001</v>
      </c>
      <c r="M217" s="20"/>
      <c r="N217" s="22">
        <f t="shared" si="21"/>
        <v>159725.64832800001</v>
      </c>
    </row>
    <row r="218" spans="1:14" x14ac:dyDescent="0.3">
      <c r="A218" s="17" t="s">
        <v>376</v>
      </c>
      <c r="B218" s="18" t="s">
        <v>753</v>
      </c>
      <c r="C218" s="19" t="s">
        <v>39</v>
      </c>
      <c r="D218" s="20">
        <v>99343.7</v>
      </c>
      <c r="E218" s="21">
        <f t="shared" si="20"/>
        <v>90912.53</v>
      </c>
      <c r="F218" s="21">
        <v>3757.87</v>
      </c>
      <c r="G218" s="20">
        <v>4673.3</v>
      </c>
      <c r="H218" s="20">
        <v>13369.22</v>
      </c>
      <c r="I218" s="20">
        <v>1373.93</v>
      </c>
      <c r="J218" s="20">
        <v>735</v>
      </c>
      <c r="K218" s="20"/>
      <c r="L218" s="20">
        <f t="shared" si="22"/>
        <v>44601.687217999999</v>
      </c>
      <c r="M218" s="20"/>
      <c r="N218" s="22">
        <f t="shared" si="21"/>
        <v>159423.53721799998</v>
      </c>
    </row>
    <row r="219" spans="1:14" x14ac:dyDescent="0.3">
      <c r="A219" s="17" t="s">
        <v>83</v>
      </c>
      <c r="B219" s="18" t="s">
        <v>753</v>
      </c>
      <c r="C219" s="19" t="s">
        <v>39</v>
      </c>
      <c r="D219" s="20">
        <v>101096.67</v>
      </c>
      <c r="E219" s="21">
        <f t="shared" si="20"/>
        <v>90412.59</v>
      </c>
      <c r="F219" s="21">
        <v>1661.55</v>
      </c>
      <c r="G219" s="20">
        <v>9022.5300000000007</v>
      </c>
      <c r="H219" s="20">
        <v>11809.98</v>
      </c>
      <c r="I219" s="20">
        <v>1410.96</v>
      </c>
      <c r="J219" s="20">
        <v>749.3</v>
      </c>
      <c r="K219" s="20"/>
      <c r="L219" s="20">
        <f t="shared" si="22"/>
        <v>44356.416653999993</v>
      </c>
      <c r="M219" s="20"/>
      <c r="N219" s="22">
        <f t="shared" si="21"/>
        <v>159423.326654</v>
      </c>
    </row>
    <row r="220" spans="1:14" x14ac:dyDescent="0.3">
      <c r="A220" s="17" t="s">
        <v>509</v>
      </c>
      <c r="B220" s="18" t="s">
        <v>753</v>
      </c>
      <c r="C220" s="19" t="s">
        <v>39</v>
      </c>
      <c r="D220" s="20">
        <v>106831.72</v>
      </c>
      <c r="E220" s="21">
        <f t="shared" si="20"/>
        <v>82092.25</v>
      </c>
      <c r="F220" s="21">
        <v>21643.07</v>
      </c>
      <c r="G220" s="20">
        <v>3096.4</v>
      </c>
      <c r="H220" s="20">
        <v>9612.48</v>
      </c>
      <c r="I220" s="20">
        <v>1530.74</v>
      </c>
      <c r="J220" s="20">
        <v>639.86</v>
      </c>
      <c r="K220" s="20"/>
      <c r="L220" s="20">
        <f t="shared" si="22"/>
        <v>40274.457849999999</v>
      </c>
      <c r="M220" s="20"/>
      <c r="N220" s="22">
        <f t="shared" si="21"/>
        <v>158889.25784999999</v>
      </c>
    </row>
    <row r="221" spans="1:14" x14ac:dyDescent="0.3">
      <c r="A221" s="17" t="s">
        <v>438</v>
      </c>
      <c r="B221" s="18" t="s">
        <v>752</v>
      </c>
      <c r="C221" s="19" t="s">
        <v>87</v>
      </c>
      <c r="D221" s="20">
        <v>99328.26</v>
      </c>
      <c r="E221" s="21">
        <f t="shared" si="20"/>
        <v>83952.73</v>
      </c>
      <c r="F221" s="21">
        <v>10895.37</v>
      </c>
      <c r="G221" s="20">
        <v>4480.16</v>
      </c>
      <c r="H221" s="20">
        <v>13369.28</v>
      </c>
      <c r="I221" s="20">
        <v>1307.3</v>
      </c>
      <c r="J221" s="20">
        <v>2583.96</v>
      </c>
      <c r="K221" s="20"/>
      <c r="L221" s="20"/>
      <c r="M221" s="20">
        <f>+$S$9*E221</f>
        <v>41917.598088999999</v>
      </c>
      <c r="N221" s="22">
        <f t="shared" si="21"/>
        <v>158506.39808899999</v>
      </c>
    </row>
    <row r="222" spans="1:14" x14ac:dyDescent="0.3">
      <c r="A222" s="17" t="s">
        <v>240</v>
      </c>
      <c r="B222" s="18" t="s">
        <v>753</v>
      </c>
      <c r="C222" s="19" t="s">
        <v>39</v>
      </c>
      <c r="D222" s="20">
        <v>96792.26</v>
      </c>
      <c r="E222" s="21">
        <f t="shared" si="20"/>
        <v>90460.799999999988</v>
      </c>
      <c r="F222" s="21"/>
      <c r="G222" s="20">
        <v>6331.46</v>
      </c>
      <c r="H222" s="20">
        <v>15605.98</v>
      </c>
      <c r="I222" s="20">
        <v>713.87</v>
      </c>
      <c r="J222" s="20">
        <v>735</v>
      </c>
      <c r="K222" s="20"/>
      <c r="L222" s="20">
        <f>+$S$8*E222</f>
        <v>44380.068479999994</v>
      </c>
      <c r="M222" s="20"/>
      <c r="N222" s="22">
        <f t="shared" si="21"/>
        <v>158227.17847999997</v>
      </c>
    </row>
    <row r="223" spans="1:14" x14ac:dyDescent="0.3">
      <c r="A223" s="17" t="s">
        <v>387</v>
      </c>
      <c r="B223" s="18" t="s">
        <v>753</v>
      </c>
      <c r="C223" s="19" t="s">
        <v>39</v>
      </c>
      <c r="D223" s="20">
        <v>98036.73</v>
      </c>
      <c r="E223" s="21">
        <f t="shared" si="20"/>
        <v>90883.61</v>
      </c>
      <c r="F223" s="21">
        <v>2529.08</v>
      </c>
      <c r="G223" s="20">
        <v>4624.04</v>
      </c>
      <c r="H223" s="20">
        <v>13369.22</v>
      </c>
      <c r="I223" s="20">
        <v>1317.28</v>
      </c>
      <c r="J223" s="20">
        <v>734.97</v>
      </c>
      <c r="K223" s="20"/>
      <c r="L223" s="20">
        <f>+$S$8*E223</f>
        <v>44587.499065999997</v>
      </c>
      <c r="M223" s="20"/>
      <c r="N223" s="22">
        <f t="shared" si="21"/>
        <v>158045.699066</v>
      </c>
    </row>
    <row r="224" spans="1:14" x14ac:dyDescent="0.3">
      <c r="A224" s="17" t="s">
        <v>539</v>
      </c>
      <c r="B224" s="18" t="s">
        <v>759</v>
      </c>
      <c r="C224" s="19" t="s">
        <v>540</v>
      </c>
      <c r="D224" s="20">
        <v>125631.95</v>
      </c>
      <c r="E224" s="21">
        <f t="shared" si="20"/>
        <v>125631.95</v>
      </c>
      <c r="F224" s="21"/>
      <c r="G224" s="20"/>
      <c r="H224" s="20">
        <v>5266.58</v>
      </c>
      <c r="I224" s="20">
        <v>9300.06</v>
      </c>
      <c r="J224" s="20"/>
      <c r="K224" s="20">
        <v>17726.46</v>
      </c>
      <c r="L224" s="20"/>
      <c r="M224" s="20"/>
      <c r="N224" s="22">
        <f t="shared" si="21"/>
        <v>157925.04999999999</v>
      </c>
    </row>
    <row r="225" spans="1:14" x14ac:dyDescent="0.3">
      <c r="A225" s="17" t="s">
        <v>10</v>
      </c>
      <c r="B225" s="18" t="s">
        <v>755</v>
      </c>
      <c r="C225" s="19" t="s">
        <v>11</v>
      </c>
      <c r="D225" s="20">
        <v>121664.33</v>
      </c>
      <c r="E225" s="21">
        <f t="shared" si="20"/>
        <v>121664.33</v>
      </c>
      <c r="F225" s="21"/>
      <c r="G225" s="20"/>
      <c r="H225" s="20">
        <v>9612.48</v>
      </c>
      <c r="I225" s="20">
        <v>8961.94</v>
      </c>
      <c r="J225" s="20">
        <v>312.02999999999997</v>
      </c>
      <c r="K225" s="20">
        <v>17166.759999999998</v>
      </c>
      <c r="L225" s="20"/>
      <c r="M225" s="20"/>
      <c r="N225" s="22">
        <f t="shared" si="21"/>
        <v>157717.54</v>
      </c>
    </row>
    <row r="226" spans="1:14" x14ac:dyDescent="0.3">
      <c r="A226" s="17" t="s">
        <v>588</v>
      </c>
      <c r="B226" s="18" t="s">
        <v>751</v>
      </c>
      <c r="C226" s="19" t="s">
        <v>589</v>
      </c>
      <c r="D226" s="20">
        <v>128368.93</v>
      </c>
      <c r="E226" s="21">
        <f t="shared" si="20"/>
        <v>113797.54999999999</v>
      </c>
      <c r="F226" s="21">
        <v>1191.3</v>
      </c>
      <c r="G226" s="20">
        <v>13380.08</v>
      </c>
      <c r="H226" s="20"/>
      <c r="I226" s="20">
        <v>9733.89</v>
      </c>
      <c r="J226" s="20">
        <v>1629</v>
      </c>
      <c r="K226" s="20">
        <v>17909.53</v>
      </c>
      <c r="L226" s="20"/>
      <c r="M226" s="20"/>
      <c r="N226" s="22">
        <f t="shared" si="21"/>
        <v>157641.35</v>
      </c>
    </row>
    <row r="227" spans="1:14" x14ac:dyDescent="0.3">
      <c r="A227" s="17" t="s">
        <v>418</v>
      </c>
      <c r="B227" s="18" t="s">
        <v>753</v>
      </c>
      <c r="C227" s="19" t="s">
        <v>39</v>
      </c>
      <c r="D227" s="20">
        <v>110535.12</v>
      </c>
      <c r="E227" s="21">
        <f t="shared" si="20"/>
        <v>90878.109999999986</v>
      </c>
      <c r="F227" s="21">
        <v>13430.91</v>
      </c>
      <c r="G227" s="20">
        <v>6226.1</v>
      </c>
      <c r="H227" s="20"/>
      <c r="I227" s="20">
        <v>1602.76</v>
      </c>
      <c r="J227" s="20">
        <v>722.52</v>
      </c>
      <c r="K227" s="20"/>
      <c r="L227" s="20">
        <f>+$S$8*E227</f>
        <v>44584.800765999993</v>
      </c>
      <c r="M227" s="20"/>
      <c r="N227" s="22">
        <f t="shared" si="21"/>
        <v>157445.20076599999</v>
      </c>
    </row>
    <row r="228" spans="1:14" x14ac:dyDescent="0.3">
      <c r="A228" s="17" t="s">
        <v>68</v>
      </c>
      <c r="B228" s="18" t="s">
        <v>752</v>
      </c>
      <c r="C228" s="19" t="s">
        <v>33</v>
      </c>
      <c r="D228" s="20">
        <v>112124.98</v>
      </c>
      <c r="E228" s="21">
        <f t="shared" si="20"/>
        <v>77829.429999999993</v>
      </c>
      <c r="F228" s="21">
        <v>8933.64</v>
      </c>
      <c r="G228" s="20">
        <v>25361.91</v>
      </c>
      <c r="H228" s="20">
        <v>4472.2</v>
      </c>
      <c r="I228" s="20">
        <v>1583.65</v>
      </c>
      <c r="J228" s="20">
        <v>250</v>
      </c>
      <c r="K228" s="20"/>
      <c r="L228" s="20"/>
      <c r="M228" s="20">
        <f>+$S$9*E228</f>
        <v>38860.234399000001</v>
      </c>
      <c r="N228" s="22">
        <f t="shared" si="21"/>
        <v>157291.064399</v>
      </c>
    </row>
    <row r="229" spans="1:14" x14ac:dyDescent="0.3">
      <c r="A229" s="17" t="s">
        <v>393</v>
      </c>
      <c r="B229" s="18" t="s">
        <v>752</v>
      </c>
      <c r="C229" s="19" t="s">
        <v>33</v>
      </c>
      <c r="D229" s="20">
        <v>99379.55</v>
      </c>
      <c r="E229" s="21">
        <f t="shared" si="20"/>
        <v>91056.28</v>
      </c>
      <c r="F229" s="21">
        <v>4164.59</v>
      </c>
      <c r="G229" s="20">
        <v>4158.68</v>
      </c>
      <c r="H229" s="20">
        <v>8418.2999999999993</v>
      </c>
      <c r="I229" s="20">
        <v>1339.78</v>
      </c>
      <c r="J229" s="20">
        <v>2668.76</v>
      </c>
      <c r="K229" s="20"/>
      <c r="L229" s="20"/>
      <c r="M229" s="20">
        <f>+$S$9*E229</f>
        <v>45464.400604000002</v>
      </c>
      <c r="N229" s="22">
        <f t="shared" si="21"/>
        <v>157270.79060399998</v>
      </c>
    </row>
    <row r="230" spans="1:14" x14ac:dyDescent="0.3">
      <c r="A230" s="17" t="s">
        <v>236</v>
      </c>
      <c r="B230" s="18" t="s">
        <v>753</v>
      </c>
      <c r="C230" s="19" t="s">
        <v>39</v>
      </c>
      <c r="D230" s="20">
        <v>105390.16</v>
      </c>
      <c r="E230" s="21">
        <f t="shared" si="20"/>
        <v>90416.670000000013</v>
      </c>
      <c r="F230" s="21">
        <v>6570.09</v>
      </c>
      <c r="G230" s="20">
        <v>8403.4</v>
      </c>
      <c r="H230" s="20">
        <v>5266.58</v>
      </c>
      <c r="I230" s="20">
        <v>1510.76</v>
      </c>
      <c r="J230" s="20">
        <v>737.2</v>
      </c>
      <c r="K230" s="20"/>
      <c r="L230" s="20">
        <f>+$S$8*E230</f>
        <v>44358.418302000005</v>
      </c>
      <c r="M230" s="20"/>
      <c r="N230" s="22">
        <f t="shared" si="21"/>
        <v>157263.11830199999</v>
      </c>
    </row>
    <row r="231" spans="1:14" x14ac:dyDescent="0.3">
      <c r="A231" s="17" t="s">
        <v>577</v>
      </c>
      <c r="B231" s="18" t="s">
        <v>753</v>
      </c>
      <c r="C231" s="19" t="s">
        <v>39</v>
      </c>
      <c r="D231" s="20">
        <v>102672.79</v>
      </c>
      <c r="E231" s="21">
        <f t="shared" si="20"/>
        <v>79931.069999999992</v>
      </c>
      <c r="F231" s="21">
        <v>15182.98</v>
      </c>
      <c r="G231" s="20">
        <v>7558.74</v>
      </c>
      <c r="H231" s="20">
        <v>12869.22</v>
      </c>
      <c r="I231" s="20">
        <v>1411.85</v>
      </c>
      <c r="J231" s="20">
        <v>575.12</v>
      </c>
      <c r="K231" s="20"/>
      <c r="L231" s="20">
        <f>+$S$8*E231</f>
        <v>39214.182941999992</v>
      </c>
      <c r="M231" s="20"/>
      <c r="N231" s="22">
        <f t="shared" si="21"/>
        <v>156743.162942</v>
      </c>
    </row>
    <row r="232" spans="1:14" x14ac:dyDescent="0.3">
      <c r="A232" s="17" t="s">
        <v>412</v>
      </c>
      <c r="B232" s="18" t="s">
        <v>752</v>
      </c>
      <c r="C232" s="19" t="s">
        <v>87</v>
      </c>
      <c r="D232" s="20">
        <v>98198.12</v>
      </c>
      <c r="E232" s="21">
        <f t="shared" si="20"/>
        <v>83258.05</v>
      </c>
      <c r="F232" s="21">
        <v>10826.84</v>
      </c>
      <c r="G232" s="20">
        <v>4113.2299999999996</v>
      </c>
      <c r="H232" s="20">
        <v>13369.28</v>
      </c>
      <c r="I232" s="20">
        <v>1314.16</v>
      </c>
      <c r="J232" s="20">
        <v>1822.83</v>
      </c>
      <c r="K232" s="20"/>
      <c r="L232" s="20"/>
      <c r="M232" s="20">
        <f>+$S$9*E232</f>
        <v>41570.744365000006</v>
      </c>
      <c r="N232" s="22">
        <f t="shared" si="21"/>
        <v>156275.13436500001</v>
      </c>
    </row>
    <row r="233" spans="1:14" x14ac:dyDescent="0.3">
      <c r="A233" s="17" t="s">
        <v>195</v>
      </c>
      <c r="B233" s="18" t="s">
        <v>757</v>
      </c>
      <c r="C233" s="19" t="s">
        <v>196</v>
      </c>
      <c r="D233" s="20">
        <v>117863.45</v>
      </c>
      <c r="E233" s="21">
        <f t="shared" si="20"/>
        <v>117863.45</v>
      </c>
      <c r="F233" s="21"/>
      <c r="G233" s="20"/>
      <c r="H233" s="20">
        <v>13369.22</v>
      </c>
      <c r="I233" s="20">
        <v>8304.64</v>
      </c>
      <c r="J233" s="20">
        <v>76.239999999999995</v>
      </c>
      <c r="K233" s="20">
        <v>16630.330000000002</v>
      </c>
      <c r="L233" s="20"/>
      <c r="M233" s="20"/>
      <c r="N233" s="22">
        <f t="shared" si="21"/>
        <v>156243.88</v>
      </c>
    </row>
    <row r="234" spans="1:14" x14ac:dyDescent="0.3">
      <c r="A234" s="17" t="s">
        <v>297</v>
      </c>
      <c r="B234" s="18" t="s">
        <v>752</v>
      </c>
      <c r="C234" s="19" t="s">
        <v>33</v>
      </c>
      <c r="D234" s="20">
        <v>95077.45</v>
      </c>
      <c r="E234" s="21">
        <f t="shared" si="20"/>
        <v>87798.52</v>
      </c>
      <c r="F234" s="21">
        <v>1567.2</v>
      </c>
      <c r="G234" s="20">
        <v>5711.73</v>
      </c>
      <c r="H234" s="20">
        <v>13369.28</v>
      </c>
      <c r="I234" s="20">
        <v>1244.8699999999999</v>
      </c>
      <c r="J234" s="20">
        <v>2627.88</v>
      </c>
      <c r="K234" s="20"/>
      <c r="L234" s="20"/>
      <c r="M234" s="20">
        <f>+$S$9*E234</f>
        <v>43837.801036000004</v>
      </c>
      <c r="N234" s="22">
        <f t="shared" si="21"/>
        <v>156157.281036</v>
      </c>
    </row>
    <row r="235" spans="1:14" x14ac:dyDescent="0.3">
      <c r="A235" s="17" t="s">
        <v>136</v>
      </c>
      <c r="B235" s="18" t="s">
        <v>751</v>
      </c>
      <c r="C235" s="19" t="s">
        <v>137</v>
      </c>
      <c r="D235" s="20">
        <v>115754.74</v>
      </c>
      <c r="E235" s="21">
        <f t="shared" si="20"/>
        <v>115754.74</v>
      </c>
      <c r="F235" s="21"/>
      <c r="G235" s="20"/>
      <c r="H235" s="20">
        <v>15605.98</v>
      </c>
      <c r="I235" s="20">
        <v>8385.56</v>
      </c>
      <c r="J235" s="20"/>
      <c r="K235" s="20">
        <v>16332.77</v>
      </c>
      <c r="L235" s="20"/>
      <c r="M235" s="20"/>
      <c r="N235" s="22">
        <f t="shared" si="21"/>
        <v>156079.04999999999</v>
      </c>
    </row>
    <row r="236" spans="1:14" x14ac:dyDescent="0.3">
      <c r="A236" s="17" t="s">
        <v>106</v>
      </c>
      <c r="B236" s="18" t="s">
        <v>752</v>
      </c>
      <c r="C236" s="19" t="s">
        <v>33</v>
      </c>
      <c r="D236" s="20">
        <v>106304.68</v>
      </c>
      <c r="E236" s="21">
        <f t="shared" si="20"/>
        <v>94199.79</v>
      </c>
      <c r="F236" s="21">
        <v>3487.11</v>
      </c>
      <c r="G236" s="20">
        <v>8617.7800000000007</v>
      </c>
      <c r="H236" s="20"/>
      <c r="I236" s="20">
        <v>1528.19</v>
      </c>
      <c r="J236" s="20">
        <v>1194.57</v>
      </c>
      <c r="K236" s="20"/>
      <c r="L236" s="20"/>
      <c r="M236" s="20">
        <f>+$S$9*E236</f>
        <v>47033.955147000001</v>
      </c>
      <c r="N236" s="22">
        <f t="shared" si="21"/>
        <v>156061.395147</v>
      </c>
    </row>
    <row r="237" spans="1:14" x14ac:dyDescent="0.3">
      <c r="A237" s="17" t="s">
        <v>487</v>
      </c>
      <c r="B237" s="18" t="s">
        <v>752</v>
      </c>
      <c r="C237" s="19" t="s">
        <v>87</v>
      </c>
      <c r="D237" s="20">
        <v>94566.57</v>
      </c>
      <c r="E237" s="21">
        <f t="shared" si="20"/>
        <v>84162.930000000008</v>
      </c>
      <c r="F237" s="21">
        <v>6877.58</v>
      </c>
      <c r="G237" s="20">
        <v>3526.06</v>
      </c>
      <c r="H237" s="20">
        <v>15606</v>
      </c>
      <c r="I237" s="20">
        <v>1278.52</v>
      </c>
      <c r="J237" s="20">
        <v>2539.2800000000002</v>
      </c>
      <c r="K237" s="20"/>
      <c r="L237" s="20"/>
      <c r="M237" s="20">
        <f>+$S$9*E237</f>
        <v>42022.550949000004</v>
      </c>
      <c r="N237" s="22">
        <f t="shared" si="21"/>
        <v>156012.92094900002</v>
      </c>
    </row>
    <row r="238" spans="1:14" x14ac:dyDescent="0.3">
      <c r="A238" s="17" t="s">
        <v>455</v>
      </c>
      <c r="B238" s="18" t="s">
        <v>752</v>
      </c>
      <c r="C238" s="19" t="s">
        <v>87</v>
      </c>
      <c r="D238" s="20">
        <v>97976.6</v>
      </c>
      <c r="E238" s="21">
        <f t="shared" si="20"/>
        <v>85332.010000000009</v>
      </c>
      <c r="F238" s="21">
        <v>8539.86</v>
      </c>
      <c r="G238" s="20">
        <v>4104.7299999999996</v>
      </c>
      <c r="H238" s="20">
        <v>13369.28</v>
      </c>
      <c r="I238" s="20">
        <v>1293.26</v>
      </c>
      <c r="J238" s="20">
        <v>690.18</v>
      </c>
      <c r="K238" s="20"/>
      <c r="L238" s="20"/>
      <c r="M238" s="20">
        <f>+$S$9*E238</f>
        <v>42606.272593000009</v>
      </c>
      <c r="N238" s="22">
        <f t="shared" si="21"/>
        <v>155935.59259300001</v>
      </c>
    </row>
    <row r="239" spans="1:14" x14ac:dyDescent="0.3">
      <c r="A239" s="17" t="s">
        <v>235</v>
      </c>
      <c r="B239" s="18" t="s">
        <v>753</v>
      </c>
      <c r="C239" s="19" t="s">
        <v>39</v>
      </c>
      <c r="D239" s="20">
        <v>99797.24</v>
      </c>
      <c r="E239" s="21">
        <f t="shared" si="20"/>
        <v>90412.59</v>
      </c>
      <c r="F239" s="21">
        <v>2407.3000000000002</v>
      </c>
      <c r="G239" s="20">
        <v>6977.35</v>
      </c>
      <c r="H239" s="20">
        <v>9612.48</v>
      </c>
      <c r="I239" s="20">
        <v>1391.03</v>
      </c>
      <c r="J239" s="20">
        <v>737.2</v>
      </c>
      <c r="K239" s="20"/>
      <c r="L239" s="20">
        <f>+$S$8*E239</f>
        <v>44356.416653999993</v>
      </c>
      <c r="M239" s="20"/>
      <c r="N239" s="22">
        <f t="shared" si="21"/>
        <v>155894.36665399998</v>
      </c>
    </row>
    <row r="240" spans="1:14" x14ac:dyDescent="0.3">
      <c r="A240" s="17" t="s">
        <v>410</v>
      </c>
      <c r="B240" s="18" t="s">
        <v>752</v>
      </c>
      <c r="C240" s="19" t="s">
        <v>87</v>
      </c>
      <c r="D240" s="20">
        <v>99784.28</v>
      </c>
      <c r="E240" s="21">
        <f t="shared" si="20"/>
        <v>85660.52</v>
      </c>
      <c r="F240" s="21">
        <v>9949.5</v>
      </c>
      <c r="G240" s="20">
        <v>4174.26</v>
      </c>
      <c r="H240" s="20">
        <v>8980.35</v>
      </c>
      <c r="I240" s="20">
        <v>1345.12</v>
      </c>
      <c r="J240" s="20">
        <v>2641.06</v>
      </c>
      <c r="K240" s="20"/>
      <c r="L240" s="20"/>
      <c r="M240" s="20">
        <f>+$S$9*E240</f>
        <v>42770.297636000003</v>
      </c>
      <c r="N240" s="22">
        <f t="shared" si="21"/>
        <v>155521.107636</v>
      </c>
    </row>
    <row r="241" spans="1:14" x14ac:dyDescent="0.3">
      <c r="A241" s="17" t="s">
        <v>115</v>
      </c>
      <c r="B241" s="18" t="s">
        <v>752</v>
      </c>
      <c r="C241" s="19" t="s">
        <v>33</v>
      </c>
      <c r="D241" s="20">
        <v>100316.41</v>
      </c>
      <c r="E241" s="21">
        <f t="shared" si="20"/>
        <v>92561.63</v>
      </c>
      <c r="F241" s="21"/>
      <c r="G241" s="20">
        <v>7754.78</v>
      </c>
      <c r="H241" s="20">
        <v>7258.52</v>
      </c>
      <c r="I241" s="20">
        <v>1412.51</v>
      </c>
      <c r="J241" s="20">
        <v>300</v>
      </c>
      <c r="K241" s="20"/>
      <c r="L241" s="20"/>
      <c r="M241" s="20">
        <f>+$S$9*E241</f>
        <v>46216.021859000008</v>
      </c>
      <c r="N241" s="22">
        <f t="shared" si="21"/>
        <v>155503.461859</v>
      </c>
    </row>
    <row r="242" spans="1:14" x14ac:dyDescent="0.3">
      <c r="A242" s="17" t="s">
        <v>30</v>
      </c>
      <c r="B242" s="18" t="s">
        <v>753</v>
      </c>
      <c r="C242" s="19" t="s">
        <v>31</v>
      </c>
      <c r="D242" s="20">
        <v>110812.31</v>
      </c>
      <c r="E242" s="21">
        <f t="shared" si="20"/>
        <v>67509.59</v>
      </c>
      <c r="F242" s="21">
        <v>5338.63</v>
      </c>
      <c r="G242" s="20">
        <v>37964.089999999997</v>
      </c>
      <c r="H242" s="20">
        <v>9409.4599999999991</v>
      </c>
      <c r="I242" s="20">
        <v>1472.25</v>
      </c>
      <c r="J242" s="20">
        <v>558.82000000000005</v>
      </c>
      <c r="K242" s="20"/>
      <c r="L242" s="20">
        <f>+$S$8*E242</f>
        <v>33120.204853999996</v>
      </c>
      <c r="M242" s="20"/>
      <c r="N242" s="22">
        <f t="shared" si="21"/>
        <v>155373.04485399998</v>
      </c>
    </row>
    <row r="243" spans="1:14" x14ac:dyDescent="0.3">
      <c r="A243" s="17" t="s">
        <v>457</v>
      </c>
      <c r="B243" s="18" t="s">
        <v>752</v>
      </c>
      <c r="C243" s="19" t="s">
        <v>87</v>
      </c>
      <c r="D243" s="20">
        <v>96540.45</v>
      </c>
      <c r="E243" s="21">
        <f t="shared" si="20"/>
        <v>83255.049999999988</v>
      </c>
      <c r="F243" s="21">
        <v>8494.52</v>
      </c>
      <c r="G243" s="20">
        <v>4790.88</v>
      </c>
      <c r="H243" s="20">
        <v>13369.28</v>
      </c>
      <c r="I243" s="20">
        <v>1307.45</v>
      </c>
      <c r="J243" s="20">
        <v>2583.96</v>
      </c>
      <c r="K243" s="20"/>
      <c r="L243" s="20"/>
      <c r="M243" s="20">
        <f>+$S$9*E243</f>
        <v>41569.246464999997</v>
      </c>
      <c r="N243" s="22">
        <f t="shared" si="21"/>
        <v>155370.38646499999</v>
      </c>
    </row>
    <row r="244" spans="1:14" x14ac:dyDescent="0.3">
      <c r="A244" s="17" t="s">
        <v>705</v>
      </c>
      <c r="B244" s="18" t="s">
        <v>760</v>
      </c>
      <c r="C244" s="19" t="s">
        <v>706</v>
      </c>
      <c r="D244" s="20">
        <v>115344.17</v>
      </c>
      <c r="E244" s="21">
        <f t="shared" si="20"/>
        <v>115344.17</v>
      </c>
      <c r="F244" s="21"/>
      <c r="G244" s="20"/>
      <c r="H244" s="20">
        <v>15605.98</v>
      </c>
      <c r="I244" s="20">
        <v>8111.07</v>
      </c>
      <c r="J244" s="20"/>
      <c r="K244" s="20">
        <v>16274.97</v>
      </c>
      <c r="L244" s="20"/>
      <c r="M244" s="20"/>
      <c r="N244" s="22">
        <f t="shared" si="21"/>
        <v>155336.19</v>
      </c>
    </row>
    <row r="245" spans="1:14" x14ac:dyDescent="0.3">
      <c r="A245" s="17" t="s">
        <v>289</v>
      </c>
      <c r="B245" s="18" t="s">
        <v>752</v>
      </c>
      <c r="C245" s="19" t="s">
        <v>87</v>
      </c>
      <c r="D245" s="20">
        <v>98967.11</v>
      </c>
      <c r="E245" s="21">
        <f t="shared" si="20"/>
        <v>82509.599999999991</v>
      </c>
      <c r="F245" s="21">
        <v>10525.6</v>
      </c>
      <c r="G245" s="20">
        <v>5931.91</v>
      </c>
      <c r="H245" s="20">
        <v>13369.28</v>
      </c>
      <c r="I245" s="20">
        <v>1342.57</v>
      </c>
      <c r="J245" s="20">
        <v>300</v>
      </c>
      <c r="K245" s="20"/>
      <c r="L245" s="20"/>
      <c r="M245" s="20">
        <f>+$S$9*E245</f>
        <v>41197.043279999998</v>
      </c>
      <c r="N245" s="22">
        <f t="shared" si="21"/>
        <v>155176.00328</v>
      </c>
    </row>
    <row r="246" spans="1:14" x14ac:dyDescent="0.3">
      <c r="A246" s="17" t="s">
        <v>77</v>
      </c>
      <c r="B246" s="18" t="s">
        <v>753</v>
      </c>
      <c r="C246" s="19" t="s">
        <v>31</v>
      </c>
      <c r="D246" s="20">
        <v>116104.65</v>
      </c>
      <c r="E246" s="21">
        <f t="shared" si="20"/>
        <v>66641.41</v>
      </c>
      <c r="F246" s="21">
        <v>3916.5</v>
      </c>
      <c r="G246" s="20">
        <v>45546.74</v>
      </c>
      <c r="H246" s="20">
        <v>3616.61</v>
      </c>
      <c r="I246" s="20">
        <v>1651.54</v>
      </c>
      <c r="J246" s="20">
        <v>552.32000000000005</v>
      </c>
      <c r="K246" s="20"/>
      <c r="L246" s="20">
        <f>+$S$8*E246</f>
        <v>32694.275745999999</v>
      </c>
      <c r="M246" s="20"/>
      <c r="N246" s="22">
        <f t="shared" si="21"/>
        <v>154619.39574599999</v>
      </c>
    </row>
    <row r="247" spans="1:14" x14ac:dyDescent="0.3">
      <c r="A247" s="17" t="s">
        <v>327</v>
      </c>
      <c r="B247" s="18" t="s">
        <v>752</v>
      </c>
      <c r="C247" s="19" t="s">
        <v>87</v>
      </c>
      <c r="D247" s="20">
        <v>95813.88</v>
      </c>
      <c r="E247" s="21">
        <f t="shared" si="20"/>
        <v>83255.649999999994</v>
      </c>
      <c r="F247" s="21">
        <v>6804.77</v>
      </c>
      <c r="G247" s="20">
        <v>5753.46</v>
      </c>
      <c r="H247" s="20">
        <v>15606</v>
      </c>
      <c r="I247" s="20">
        <v>1274.8499999999999</v>
      </c>
      <c r="J247" s="20">
        <v>300</v>
      </c>
      <c r="K247" s="20"/>
      <c r="L247" s="20"/>
      <c r="M247" s="20">
        <f>+$S$9*E247</f>
        <v>41569.546044999996</v>
      </c>
      <c r="N247" s="22">
        <f t="shared" si="21"/>
        <v>154564.27604500001</v>
      </c>
    </row>
    <row r="248" spans="1:14" x14ac:dyDescent="0.3">
      <c r="A248" s="17" t="s">
        <v>135</v>
      </c>
      <c r="B248" s="18" t="s">
        <v>752</v>
      </c>
      <c r="C248" s="19" t="s">
        <v>87</v>
      </c>
      <c r="D248" s="20">
        <v>95363.01</v>
      </c>
      <c r="E248" s="21">
        <f t="shared" si="20"/>
        <v>83254.099999999991</v>
      </c>
      <c r="F248" s="21">
        <v>4721.08</v>
      </c>
      <c r="G248" s="20">
        <v>7387.83</v>
      </c>
      <c r="H248" s="20">
        <v>13369.28</v>
      </c>
      <c r="I248" s="20">
        <v>1342.15</v>
      </c>
      <c r="J248" s="20">
        <v>2671.81</v>
      </c>
      <c r="K248" s="20"/>
      <c r="L248" s="20"/>
      <c r="M248" s="20">
        <f>+$S$9*E248</f>
        <v>41568.772129999998</v>
      </c>
      <c r="N248" s="22">
        <f t="shared" si="21"/>
        <v>154315.02213</v>
      </c>
    </row>
    <row r="249" spans="1:14" x14ac:dyDescent="0.3">
      <c r="A249" s="17" t="s">
        <v>483</v>
      </c>
      <c r="B249" s="18" t="s">
        <v>752</v>
      </c>
      <c r="C249" s="19" t="s">
        <v>87</v>
      </c>
      <c r="D249" s="20">
        <v>95144.65</v>
      </c>
      <c r="E249" s="21">
        <f t="shared" si="20"/>
        <v>83232.509999999995</v>
      </c>
      <c r="F249" s="21">
        <v>8780.99</v>
      </c>
      <c r="G249" s="20">
        <v>3131.15</v>
      </c>
      <c r="H249" s="20">
        <v>13369.28</v>
      </c>
      <c r="I249" s="20">
        <v>1270.06</v>
      </c>
      <c r="J249" s="20">
        <v>2484.67</v>
      </c>
      <c r="K249" s="20"/>
      <c r="L249" s="20"/>
      <c r="M249" s="20">
        <f>+$S$9*E249</f>
        <v>41557.992243000001</v>
      </c>
      <c r="N249" s="22">
        <f t="shared" si="21"/>
        <v>153826.65224299999</v>
      </c>
    </row>
    <row r="250" spans="1:14" x14ac:dyDescent="0.3">
      <c r="A250" s="17" t="s">
        <v>272</v>
      </c>
      <c r="B250" s="18" t="s">
        <v>752</v>
      </c>
      <c r="C250" s="19" t="s">
        <v>273</v>
      </c>
      <c r="D250" s="20">
        <v>96466.04</v>
      </c>
      <c r="E250" s="21">
        <f t="shared" si="20"/>
        <v>90675.7</v>
      </c>
      <c r="F250" s="21"/>
      <c r="G250" s="20">
        <v>5790.34</v>
      </c>
      <c r="H250" s="20">
        <v>9612.56</v>
      </c>
      <c r="I250" s="20">
        <v>1315.89</v>
      </c>
      <c r="J250" s="20">
        <v>1020.93</v>
      </c>
      <c r="K250" s="20"/>
      <c r="L250" s="20"/>
      <c r="M250" s="20">
        <f>+$S$9*E250</f>
        <v>45274.377010000004</v>
      </c>
      <c r="N250" s="22">
        <f t="shared" si="21"/>
        <v>153689.79700999998</v>
      </c>
    </row>
    <row r="251" spans="1:14" x14ac:dyDescent="0.3">
      <c r="A251" s="17" t="s">
        <v>403</v>
      </c>
      <c r="B251" s="18" t="s">
        <v>753</v>
      </c>
      <c r="C251" s="19" t="s">
        <v>39</v>
      </c>
      <c r="D251" s="20">
        <v>97204.44</v>
      </c>
      <c r="E251" s="21">
        <f t="shared" si="20"/>
        <v>90912.71</v>
      </c>
      <c r="F251" s="21">
        <v>1700.67</v>
      </c>
      <c r="G251" s="20">
        <v>4591.0600000000004</v>
      </c>
      <c r="H251" s="20">
        <v>9612.48</v>
      </c>
      <c r="I251" s="20">
        <v>1381.77</v>
      </c>
      <c r="J251" s="20">
        <v>724.08</v>
      </c>
      <c r="K251" s="20"/>
      <c r="L251" s="20">
        <f>+$S$8*E251</f>
        <v>44601.775526000005</v>
      </c>
      <c r="M251" s="20"/>
      <c r="N251" s="22">
        <f t="shared" si="21"/>
        <v>153524.545526</v>
      </c>
    </row>
    <row r="252" spans="1:14" x14ac:dyDescent="0.3">
      <c r="A252" s="17" t="s">
        <v>460</v>
      </c>
      <c r="B252" s="18" t="s">
        <v>753</v>
      </c>
      <c r="C252" s="19" t="s">
        <v>39</v>
      </c>
      <c r="D252" s="20">
        <v>101472.24</v>
      </c>
      <c r="E252" s="21">
        <f t="shared" si="20"/>
        <v>90499.510000000009</v>
      </c>
      <c r="F252" s="21">
        <v>6201.67</v>
      </c>
      <c r="G252" s="20">
        <v>4771.0600000000004</v>
      </c>
      <c r="H252" s="20">
        <v>5266.58</v>
      </c>
      <c r="I252" s="20">
        <v>1465.23</v>
      </c>
      <c r="J252" s="20">
        <v>721.48</v>
      </c>
      <c r="K252" s="20"/>
      <c r="L252" s="20">
        <f>+$S$8*E252</f>
        <v>44399.059606000003</v>
      </c>
      <c r="M252" s="20"/>
      <c r="N252" s="22">
        <f t="shared" si="21"/>
        <v>153324.58960599999</v>
      </c>
    </row>
    <row r="253" spans="1:14" x14ac:dyDescent="0.3">
      <c r="A253" s="17" t="s">
        <v>332</v>
      </c>
      <c r="B253" s="18" t="s">
        <v>752</v>
      </c>
      <c r="C253" s="19" t="s">
        <v>87</v>
      </c>
      <c r="D253" s="20">
        <v>94084.71</v>
      </c>
      <c r="E253" s="21">
        <f t="shared" si="20"/>
        <v>83986.860000000015</v>
      </c>
      <c r="F253" s="21">
        <v>4442.26</v>
      </c>
      <c r="G253" s="20">
        <v>5655.59</v>
      </c>
      <c r="H253" s="20">
        <v>13369.28</v>
      </c>
      <c r="I253" s="20">
        <v>1289.1300000000001</v>
      </c>
      <c r="J253" s="20">
        <v>2627.88</v>
      </c>
      <c r="K253" s="20"/>
      <c r="L253" s="20"/>
      <c r="M253" s="20">
        <f>+$S$9*E253</f>
        <v>41934.639198000012</v>
      </c>
      <c r="N253" s="22">
        <f t="shared" si="21"/>
        <v>153305.63919800002</v>
      </c>
    </row>
    <row r="254" spans="1:14" x14ac:dyDescent="0.3">
      <c r="A254" s="17" t="s">
        <v>409</v>
      </c>
      <c r="B254" s="18" t="s">
        <v>752</v>
      </c>
      <c r="C254" s="19" t="s">
        <v>87</v>
      </c>
      <c r="D254" s="20">
        <v>94444.07</v>
      </c>
      <c r="E254" s="21">
        <f t="shared" si="20"/>
        <v>83252.600000000006</v>
      </c>
      <c r="F254" s="21">
        <v>7222.61</v>
      </c>
      <c r="G254" s="20">
        <v>3968.86</v>
      </c>
      <c r="H254" s="20">
        <v>13369.28</v>
      </c>
      <c r="I254" s="20">
        <v>1294.52</v>
      </c>
      <c r="J254" s="20">
        <v>2583.96</v>
      </c>
      <c r="K254" s="20"/>
      <c r="L254" s="20"/>
      <c r="M254" s="20">
        <f>+$S$9*E254</f>
        <v>41568.023180000004</v>
      </c>
      <c r="N254" s="22">
        <f t="shared" si="21"/>
        <v>153259.85318000003</v>
      </c>
    </row>
    <row r="255" spans="1:14" x14ac:dyDescent="0.3">
      <c r="A255" s="17" t="s">
        <v>294</v>
      </c>
      <c r="B255" s="18" t="s">
        <v>752</v>
      </c>
      <c r="C255" s="19" t="s">
        <v>87</v>
      </c>
      <c r="D255" s="20">
        <v>96486.57</v>
      </c>
      <c r="E255" s="21">
        <f t="shared" si="20"/>
        <v>83253.3</v>
      </c>
      <c r="F255" s="21">
        <v>7441.75</v>
      </c>
      <c r="G255" s="20">
        <v>5791.52</v>
      </c>
      <c r="H255" s="20">
        <v>13369.28</v>
      </c>
      <c r="I255" s="20">
        <v>1285.4100000000001</v>
      </c>
      <c r="J255" s="20">
        <v>300</v>
      </c>
      <c r="K255" s="20"/>
      <c r="L255" s="20"/>
      <c r="M255" s="20">
        <f>+$S$9*E255</f>
        <v>41568.372690000004</v>
      </c>
      <c r="N255" s="22">
        <f t="shared" si="21"/>
        <v>153009.63269</v>
      </c>
    </row>
    <row r="256" spans="1:14" x14ac:dyDescent="0.3">
      <c r="A256" s="17" t="s">
        <v>125</v>
      </c>
      <c r="B256" s="18" t="s">
        <v>752</v>
      </c>
      <c r="C256" s="19" t="s">
        <v>87</v>
      </c>
      <c r="D256" s="20">
        <v>96256.39</v>
      </c>
      <c r="E256" s="21">
        <f t="shared" si="20"/>
        <v>83247.98000000001</v>
      </c>
      <c r="F256" s="21">
        <v>5554.4</v>
      </c>
      <c r="G256" s="20">
        <v>7454.01</v>
      </c>
      <c r="H256" s="20">
        <v>13369.28</v>
      </c>
      <c r="I256" s="20">
        <v>1285.51</v>
      </c>
      <c r="J256" s="20">
        <v>300</v>
      </c>
      <c r="K256" s="20"/>
      <c r="L256" s="20"/>
      <c r="M256" s="20">
        <f>+$S$9*E256</f>
        <v>41565.71641400001</v>
      </c>
      <c r="N256" s="22">
        <f t="shared" si="21"/>
        <v>152776.89641400002</v>
      </c>
    </row>
    <row r="257" spans="1:14" x14ac:dyDescent="0.3">
      <c r="A257" s="17" t="s">
        <v>175</v>
      </c>
      <c r="B257" s="18" t="s">
        <v>753</v>
      </c>
      <c r="C257" s="19" t="s">
        <v>39</v>
      </c>
      <c r="D257" s="20">
        <v>99661.93</v>
      </c>
      <c r="E257" s="21">
        <f t="shared" si="20"/>
        <v>90501.31</v>
      </c>
      <c r="F257" s="21">
        <v>945.42</v>
      </c>
      <c r="G257" s="20">
        <v>8215.2000000000007</v>
      </c>
      <c r="H257" s="20">
        <v>6537.96</v>
      </c>
      <c r="I257" s="20">
        <v>1426.73</v>
      </c>
      <c r="J257" s="20">
        <v>749.3</v>
      </c>
      <c r="K257" s="20"/>
      <c r="L257" s="20">
        <f>+$S$8*E257</f>
        <v>44399.942685999995</v>
      </c>
      <c r="M257" s="20"/>
      <c r="N257" s="22">
        <f t="shared" si="21"/>
        <v>152775.86268600001</v>
      </c>
    </row>
    <row r="258" spans="1:14" x14ac:dyDescent="0.3">
      <c r="A258" s="17" t="s">
        <v>625</v>
      </c>
      <c r="B258" s="18" t="s">
        <v>762</v>
      </c>
      <c r="C258" s="19" t="s">
        <v>626</v>
      </c>
      <c r="D258" s="20">
        <v>114936.34</v>
      </c>
      <c r="E258" s="21">
        <f t="shared" si="20"/>
        <v>114936.34</v>
      </c>
      <c r="F258" s="21"/>
      <c r="G258" s="20"/>
      <c r="H258" s="20">
        <v>13369.22</v>
      </c>
      <c r="I258" s="20">
        <v>8150.87</v>
      </c>
      <c r="J258" s="20"/>
      <c r="K258" s="20">
        <v>16217.34</v>
      </c>
      <c r="L258" s="20"/>
      <c r="M258" s="20"/>
      <c r="N258" s="22">
        <f t="shared" si="21"/>
        <v>152673.76999999999</v>
      </c>
    </row>
    <row r="259" spans="1:14" x14ac:dyDescent="0.3">
      <c r="A259" s="17" t="s">
        <v>566</v>
      </c>
      <c r="B259" s="18" t="s">
        <v>753</v>
      </c>
      <c r="C259" s="19" t="s">
        <v>39</v>
      </c>
      <c r="D259" s="20">
        <v>106045.1</v>
      </c>
      <c r="E259" s="21">
        <f t="shared" si="20"/>
        <v>77505.34</v>
      </c>
      <c r="F259" s="21">
        <v>24519.07</v>
      </c>
      <c r="G259" s="20">
        <v>4020.69</v>
      </c>
      <c r="H259" s="20">
        <v>6537.96</v>
      </c>
      <c r="I259" s="20">
        <v>1475.83</v>
      </c>
      <c r="J259" s="20">
        <v>577.88</v>
      </c>
      <c r="K259" s="20"/>
      <c r="L259" s="20">
        <f>+$S$8*E259</f>
        <v>38024.119803999994</v>
      </c>
      <c r="M259" s="20"/>
      <c r="N259" s="22">
        <f t="shared" si="21"/>
        <v>152660.88980400001</v>
      </c>
    </row>
    <row r="260" spans="1:14" x14ac:dyDescent="0.3">
      <c r="A260" s="17" t="s">
        <v>250</v>
      </c>
      <c r="B260" s="18" t="s">
        <v>753</v>
      </c>
      <c r="C260" s="19" t="s">
        <v>39</v>
      </c>
      <c r="D260" s="20">
        <v>100479.43</v>
      </c>
      <c r="E260" s="21">
        <f t="shared" si="20"/>
        <v>90931</v>
      </c>
      <c r="F260" s="21">
        <v>3035.12</v>
      </c>
      <c r="G260" s="20">
        <v>6513.31</v>
      </c>
      <c r="H260" s="20">
        <v>5266.58</v>
      </c>
      <c r="I260" s="20">
        <v>1439.54</v>
      </c>
      <c r="J260" s="20">
        <v>734.97</v>
      </c>
      <c r="K260" s="20"/>
      <c r="L260" s="20">
        <f>+$S$8*E260</f>
        <v>44610.748599999999</v>
      </c>
      <c r="M260" s="20"/>
      <c r="N260" s="22">
        <f t="shared" si="21"/>
        <v>152531.26859999998</v>
      </c>
    </row>
    <row r="261" spans="1:14" x14ac:dyDescent="0.3">
      <c r="A261" s="17" t="s">
        <v>488</v>
      </c>
      <c r="B261" s="18" t="s">
        <v>752</v>
      </c>
      <c r="C261" s="19" t="s">
        <v>87</v>
      </c>
      <c r="D261" s="20">
        <v>94414.13</v>
      </c>
      <c r="E261" s="21">
        <f t="shared" ref="E261:E324" si="23">+D261-F261-G261</f>
        <v>81388.739999999991</v>
      </c>
      <c r="F261" s="21">
        <v>9922.07</v>
      </c>
      <c r="G261" s="20">
        <v>3103.32</v>
      </c>
      <c r="H261" s="20">
        <v>13369.28</v>
      </c>
      <c r="I261" s="20">
        <v>1236.3900000000001</v>
      </c>
      <c r="J261" s="20">
        <v>2484.67</v>
      </c>
      <c r="K261" s="20"/>
      <c r="L261" s="20"/>
      <c r="M261" s="20">
        <f>+$S$9*E261</f>
        <v>40637.397881999997</v>
      </c>
      <c r="N261" s="22">
        <f t="shared" ref="N261:N324" si="24">SUM(E261:M261)</f>
        <v>152141.86788199999</v>
      </c>
    </row>
    <row r="262" spans="1:14" x14ac:dyDescent="0.3">
      <c r="A262" s="17" t="s">
        <v>386</v>
      </c>
      <c r="B262" s="18" t="s">
        <v>753</v>
      </c>
      <c r="C262" s="19" t="s">
        <v>39</v>
      </c>
      <c r="D262" s="20">
        <v>98780.74</v>
      </c>
      <c r="E262" s="21">
        <f t="shared" si="23"/>
        <v>90902.840000000011</v>
      </c>
      <c r="F262" s="21">
        <v>3226.01</v>
      </c>
      <c r="G262" s="20">
        <v>4651.8900000000003</v>
      </c>
      <c r="H262" s="20">
        <v>6537.96</v>
      </c>
      <c r="I262" s="20">
        <v>1413.97</v>
      </c>
      <c r="J262" s="20">
        <v>734.97</v>
      </c>
      <c r="K262" s="20"/>
      <c r="L262" s="20">
        <f>+$S$8*E262</f>
        <v>44596.933304000006</v>
      </c>
      <c r="M262" s="20"/>
      <c r="N262" s="22">
        <f t="shared" si="24"/>
        <v>152064.57330400002</v>
      </c>
    </row>
    <row r="263" spans="1:14" x14ac:dyDescent="0.3">
      <c r="A263" s="17" t="s">
        <v>185</v>
      </c>
      <c r="B263" s="18" t="s">
        <v>753</v>
      </c>
      <c r="C263" s="19" t="s">
        <v>39</v>
      </c>
      <c r="D263" s="20">
        <v>98833.27</v>
      </c>
      <c r="E263" s="21">
        <f t="shared" si="23"/>
        <v>90411.89</v>
      </c>
      <c r="F263" s="21">
        <v>260.91000000000003</v>
      </c>
      <c r="G263" s="20">
        <v>8160.47</v>
      </c>
      <c r="H263" s="20">
        <v>6537.96</v>
      </c>
      <c r="I263" s="20">
        <v>1407.18</v>
      </c>
      <c r="J263" s="20">
        <v>749.3</v>
      </c>
      <c r="K263" s="20"/>
      <c r="L263" s="20">
        <f>+$S$8*E263</f>
        <v>44356.073233999996</v>
      </c>
      <c r="M263" s="20"/>
      <c r="N263" s="22">
        <f t="shared" si="24"/>
        <v>151883.783234</v>
      </c>
    </row>
    <row r="264" spans="1:14" x14ac:dyDescent="0.3">
      <c r="A264" s="17" t="s">
        <v>468</v>
      </c>
      <c r="B264" s="18" t="s">
        <v>752</v>
      </c>
      <c r="C264" s="19" t="s">
        <v>87</v>
      </c>
      <c r="D264" s="20">
        <v>93612.78</v>
      </c>
      <c r="E264" s="21">
        <f t="shared" si="23"/>
        <v>84620.1</v>
      </c>
      <c r="F264" s="21">
        <v>5055.76</v>
      </c>
      <c r="G264" s="20">
        <v>3936.92</v>
      </c>
      <c r="H264" s="20">
        <v>13369.28</v>
      </c>
      <c r="I264" s="20">
        <v>1264.8699999999999</v>
      </c>
      <c r="J264" s="20">
        <v>1061.06</v>
      </c>
      <c r="K264" s="20"/>
      <c r="L264" s="20"/>
      <c r="M264" s="20">
        <f>+$S$9*E264</f>
        <v>42250.815930000004</v>
      </c>
      <c r="N264" s="22">
        <f t="shared" si="24"/>
        <v>151558.80593</v>
      </c>
    </row>
    <row r="265" spans="1:14" x14ac:dyDescent="0.3">
      <c r="A265" s="17" t="s">
        <v>435</v>
      </c>
      <c r="B265" s="18" t="s">
        <v>752</v>
      </c>
      <c r="C265" s="19" t="s">
        <v>87</v>
      </c>
      <c r="D265" s="20">
        <v>92704.35</v>
      </c>
      <c r="E265" s="21">
        <f t="shared" si="23"/>
        <v>83249.58</v>
      </c>
      <c r="F265" s="21">
        <v>5552.82</v>
      </c>
      <c r="G265" s="20">
        <v>3901.95</v>
      </c>
      <c r="H265" s="20">
        <v>13369.28</v>
      </c>
      <c r="I265" s="20">
        <v>1269.31</v>
      </c>
      <c r="J265" s="20">
        <v>2583.96</v>
      </c>
      <c r="K265" s="20"/>
      <c r="L265" s="20"/>
      <c r="M265" s="20">
        <f>+$S$9*E265</f>
        <v>41566.515294000004</v>
      </c>
      <c r="N265" s="22">
        <f t="shared" si="24"/>
        <v>151493.41529400001</v>
      </c>
    </row>
    <row r="266" spans="1:14" x14ac:dyDescent="0.3">
      <c r="A266" s="17" t="s">
        <v>372</v>
      </c>
      <c r="B266" s="18" t="s">
        <v>751</v>
      </c>
      <c r="C266" s="19" t="s">
        <v>373</v>
      </c>
      <c r="D266" s="20">
        <v>113001.54</v>
      </c>
      <c r="E266" s="21">
        <f t="shared" si="23"/>
        <v>102469.31999999999</v>
      </c>
      <c r="F266" s="21">
        <v>10532.22</v>
      </c>
      <c r="G266" s="20"/>
      <c r="H266" s="20">
        <v>13369.22</v>
      </c>
      <c r="I266" s="20">
        <v>8293.49</v>
      </c>
      <c r="J266" s="20">
        <v>309.60000000000002</v>
      </c>
      <c r="K266" s="20">
        <v>15944.44</v>
      </c>
      <c r="L266" s="20"/>
      <c r="M266" s="20"/>
      <c r="N266" s="22">
        <f t="shared" si="24"/>
        <v>150918.29</v>
      </c>
    </row>
    <row r="267" spans="1:14" x14ac:dyDescent="0.3">
      <c r="A267" s="17" t="s">
        <v>503</v>
      </c>
      <c r="B267" s="18" t="s">
        <v>752</v>
      </c>
      <c r="C267" s="19" t="s">
        <v>87</v>
      </c>
      <c r="D267" s="20">
        <v>94076.36</v>
      </c>
      <c r="E267" s="21">
        <f t="shared" si="23"/>
        <v>79301.840000000011</v>
      </c>
      <c r="F267" s="21">
        <v>12197.15</v>
      </c>
      <c r="G267" s="20">
        <v>2577.37</v>
      </c>
      <c r="H267" s="20">
        <v>13369.28</v>
      </c>
      <c r="I267" s="20">
        <v>1289.8699999999999</v>
      </c>
      <c r="J267" s="20">
        <v>2305.2199999999998</v>
      </c>
      <c r="K267" s="20"/>
      <c r="L267" s="20"/>
      <c r="M267" s="20">
        <f t="shared" ref="M267:M274" si="25">+$S$9*E267</f>
        <v>39595.408712000004</v>
      </c>
      <c r="N267" s="22">
        <f t="shared" si="24"/>
        <v>150636.13871199999</v>
      </c>
    </row>
    <row r="268" spans="1:14" x14ac:dyDescent="0.3">
      <c r="A268" s="17" t="s">
        <v>439</v>
      </c>
      <c r="B268" s="18" t="s">
        <v>752</v>
      </c>
      <c r="C268" s="19" t="s">
        <v>33</v>
      </c>
      <c r="D268" s="20">
        <v>98231.12</v>
      </c>
      <c r="E268" s="21">
        <f t="shared" si="23"/>
        <v>85109.11</v>
      </c>
      <c r="F268" s="21">
        <v>9007.51</v>
      </c>
      <c r="G268" s="20">
        <v>4114.5</v>
      </c>
      <c r="H268" s="20">
        <v>5266.64</v>
      </c>
      <c r="I268" s="20">
        <v>1406.67</v>
      </c>
      <c r="J268" s="20">
        <v>2641.06</v>
      </c>
      <c r="K268" s="20"/>
      <c r="L268" s="20"/>
      <c r="M268" s="20">
        <f t="shared" si="25"/>
        <v>42494.978623000003</v>
      </c>
      <c r="N268" s="22">
        <f t="shared" si="24"/>
        <v>150040.46862299999</v>
      </c>
    </row>
    <row r="269" spans="1:14" x14ac:dyDescent="0.3">
      <c r="A269" s="17" t="s">
        <v>490</v>
      </c>
      <c r="B269" s="18" t="s">
        <v>752</v>
      </c>
      <c r="C269" s="19" t="s">
        <v>87</v>
      </c>
      <c r="D269" s="20">
        <v>90180.13</v>
      </c>
      <c r="E269" s="21">
        <f t="shared" si="23"/>
        <v>85019.92</v>
      </c>
      <c r="F269" s="21">
        <v>1742.94</v>
      </c>
      <c r="G269" s="20">
        <v>3417.27</v>
      </c>
      <c r="H269" s="20">
        <v>13369.28</v>
      </c>
      <c r="I269" s="20">
        <v>1176.73</v>
      </c>
      <c r="J269" s="20">
        <v>2596.04</v>
      </c>
      <c r="K269" s="20"/>
      <c r="L269" s="20"/>
      <c r="M269" s="20">
        <f t="shared" si="25"/>
        <v>42450.446056000001</v>
      </c>
      <c r="N269" s="22">
        <f t="shared" si="24"/>
        <v>149772.62605600001</v>
      </c>
    </row>
    <row r="270" spans="1:14" x14ac:dyDescent="0.3">
      <c r="A270" s="17" t="s">
        <v>454</v>
      </c>
      <c r="B270" s="18" t="s">
        <v>752</v>
      </c>
      <c r="C270" s="19" t="s">
        <v>87</v>
      </c>
      <c r="D270" s="20">
        <v>90632.07</v>
      </c>
      <c r="E270" s="21">
        <f t="shared" si="23"/>
        <v>82506.2</v>
      </c>
      <c r="F270" s="21">
        <v>4303.63</v>
      </c>
      <c r="G270" s="20">
        <v>3822.24</v>
      </c>
      <c r="H270" s="20">
        <v>15606</v>
      </c>
      <c r="I270" s="20">
        <v>1192.54</v>
      </c>
      <c r="J270" s="20">
        <v>1061.32</v>
      </c>
      <c r="K270" s="20"/>
      <c r="L270" s="20"/>
      <c r="M270" s="20">
        <f t="shared" si="25"/>
        <v>41195.345659999999</v>
      </c>
      <c r="N270" s="22">
        <f t="shared" si="24"/>
        <v>149687.27566000001</v>
      </c>
    </row>
    <row r="271" spans="1:14" x14ac:dyDescent="0.3">
      <c r="A271" s="17" t="s">
        <v>414</v>
      </c>
      <c r="B271" s="18" t="s">
        <v>752</v>
      </c>
      <c r="C271" s="19" t="s">
        <v>87</v>
      </c>
      <c r="D271" s="20">
        <v>98467.79</v>
      </c>
      <c r="E271" s="21">
        <f t="shared" si="23"/>
        <v>83945.51999999999</v>
      </c>
      <c r="F271" s="21">
        <v>10398.67</v>
      </c>
      <c r="G271" s="20">
        <v>4123.6000000000004</v>
      </c>
      <c r="H271" s="20">
        <v>5266.64</v>
      </c>
      <c r="I271" s="20">
        <v>1392.97</v>
      </c>
      <c r="J271" s="20">
        <v>2583.96</v>
      </c>
      <c r="K271" s="20"/>
      <c r="L271" s="20"/>
      <c r="M271" s="20">
        <f t="shared" si="25"/>
        <v>41913.998135999995</v>
      </c>
      <c r="N271" s="22">
        <f t="shared" si="24"/>
        <v>149625.358136</v>
      </c>
    </row>
    <row r="272" spans="1:14" x14ac:dyDescent="0.3">
      <c r="A272" s="17" t="s">
        <v>440</v>
      </c>
      <c r="B272" s="18" t="s">
        <v>752</v>
      </c>
      <c r="C272" s="19" t="s">
        <v>87</v>
      </c>
      <c r="D272" s="20">
        <v>97561.56</v>
      </c>
      <c r="E272" s="21">
        <f t="shared" si="23"/>
        <v>85339.91</v>
      </c>
      <c r="F272" s="21">
        <v>8132.9</v>
      </c>
      <c r="G272" s="20">
        <v>4088.75</v>
      </c>
      <c r="H272" s="20">
        <v>5266.64</v>
      </c>
      <c r="I272" s="20">
        <v>1379.6</v>
      </c>
      <c r="J272" s="20">
        <v>2641.06</v>
      </c>
      <c r="K272" s="20"/>
      <c r="L272" s="20"/>
      <c r="M272" s="20">
        <f t="shared" si="25"/>
        <v>42610.217063000004</v>
      </c>
      <c r="N272" s="22">
        <f t="shared" si="24"/>
        <v>149459.077063</v>
      </c>
    </row>
    <row r="273" spans="1:14" x14ac:dyDescent="0.3">
      <c r="A273" s="17" t="s">
        <v>392</v>
      </c>
      <c r="B273" s="18" t="s">
        <v>752</v>
      </c>
      <c r="C273" s="19" t="s">
        <v>87</v>
      </c>
      <c r="D273" s="20">
        <v>88374.16</v>
      </c>
      <c r="E273" s="21">
        <f t="shared" si="23"/>
        <v>83251.700000000012</v>
      </c>
      <c r="F273" s="21">
        <v>1387.03</v>
      </c>
      <c r="G273" s="20">
        <v>3735.43</v>
      </c>
      <c r="H273" s="20">
        <v>15606</v>
      </c>
      <c r="I273" s="20">
        <v>1171.25</v>
      </c>
      <c r="J273" s="20">
        <v>2583.96</v>
      </c>
      <c r="K273" s="20"/>
      <c r="L273" s="20"/>
      <c r="M273" s="20">
        <f t="shared" si="25"/>
        <v>41567.573810000009</v>
      </c>
      <c r="N273" s="22">
        <f t="shared" si="24"/>
        <v>149302.94381000003</v>
      </c>
    </row>
    <row r="274" spans="1:14" x14ac:dyDescent="0.3">
      <c r="A274" s="17" t="s">
        <v>425</v>
      </c>
      <c r="B274" s="18" t="s">
        <v>752</v>
      </c>
      <c r="C274" s="19" t="s">
        <v>87</v>
      </c>
      <c r="D274" s="20">
        <v>90684.79</v>
      </c>
      <c r="E274" s="21">
        <f t="shared" si="23"/>
        <v>83248.579999999987</v>
      </c>
      <c r="F274" s="21">
        <v>3611.91</v>
      </c>
      <c r="G274" s="20">
        <v>3824.3</v>
      </c>
      <c r="H274" s="20">
        <v>12869.28</v>
      </c>
      <c r="I274" s="20">
        <v>1213.8800000000001</v>
      </c>
      <c r="J274" s="20">
        <v>2583.96</v>
      </c>
      <c r="K274" s="20"/>
      <c r="L274" s="20"/>
      <c r="M274" s="20">
        <f t="shared" si="25"/>
        <v>41566.015993999994</v>
      </c>
      <c r="N274" s="22">
        <f t="shared" si="24"/>
        <v>148917.92599399999</v>
      </c>
    </row>
    <row r="275" spans="1:14" x14ac:dyDescent="0.3">
      <c r="A275" s="17" t="s">
        <v>334</v>
      </c>
      <c r="B275" s="18" t="s">
        <v>753</v>
      </c>
      <c r="C275" s="19" t="s">
        <v>31</v>
      </c>
      <c r="D275" s="20">
        <v>91692.32</v>
      </c>
      <c r="E275" s="21">
        <f t="shared" si="23"/>
        <v>79058.13</v>
      </c>
      <c r="F275" s="21">
        <v>5293.77</v>
      </c>
      <c r="G275" s="20">
        <v>7340.42</v>
      </c>
      <c r="H275" s="20">
        <v>15605.98</v>
      </c>
      <c r="I275" s="20">
        <v>1248.02</v>
      </c>
      <c r="J275" s="20">
        <v>828.54</v>
      </c>
      <c r="K275" s="20"/>
      <c r="L275" s="20">
        <f>+$S$8*E275</f>
        <v>38785.918578000004</v>
      </c>
      <c r="M275" s="20"/>
      <c r="N275" s="22">
        <f t="shared" si="24"/>
        <v>148160.778578</v>
      </c>
    </row>
    <row r="276" spans="1:14" x14ac:dyDescent="0.3">
      <c r="A276" s="17" t="s">
        <v>486</v>
      </c>
      <c r="B276" s="18" t="s">
        <v>752</v>
      </c>
      <c r="C276" s="19" t="s">
        <v>87</v>
      </c>
      <c r="D276" s="20">
        <v>89912.5</v>
      </c>
      <c r="E276" s="21">
        <f t="shared" si="23"/>
        <v>81529.64</v>
      </c>
      <c r="F276" s="21">
        <v>5407.9</v>
      </c>
      <c r="G276" s="20">
        <v>2974.96</v>
      </c>
      <c r="H276" s="20">
        <v>13369.28</v>
      </c>
      <c r="I276" s="20">
        <v>1130.6199999999999</v>
      </c>
      <c r="J276" s="20">
        <v>2484.67</v>
      </c>
      <c r="K276" s="20"/>
      <c r="L276" s="20"/>
      <c r="M276" s="20">
        <f>+$S$9*E276</f>
        <v>40707.749252000001</v>
      </c>
      <c r="N276" s="22">
        <f t="shared" si="24"/>
        <v>147604.81925199999</v>
      </c>
    </row>
    <row r="277" spans="1:14" x14ac:dyDescent="0.3">
      <c r="A277" s="17" t="s">
        <v>141</v>
      </c>
      <c r="B277" s="18" t="s">
        <v>753</v>
      </c>
      <c r="C277" s="19" t="s">
        <v>39</v>
      </c>
      <c r="D277" s="20">
        <v>95645.71</v>
      </c>
      <c r="E277" s="21">
        <f t="shared" si="23"/>
        <v>74471.200000000012</v>
      </c>
      <c r="F277" s="21">
        <v>4638.75</v>
      </c>
      <c r="G277" s="20">
        <v>16535.759999999998</v>
      </c>
      <c r="H277" s="20">
        <v>13205.06</v>
      </c>
      <c r="I277" s="20">
        <v>1301.99</v>
      </c>
      <c r="J277" s="20">
        <v>619.55999999999995</v>
      </c>
      <c r="K277" s="20"/>
      <c r="L277" s="20">
        <f>+$S$8*E277</f>
        <v>36535.570720000003</v>
      </c>
      <c r="M277" s="20"/>
      <c r="N277" s="22">
        <f t="shared" si="24"/>
        <v>147307.89072000002</v>
      </c>
    </row>
    <row r="278" spans="1:14" x14ac:dyDescent="0.3">
      <c r="A278" s="17" t="s">
        <v>330</v>
      </c>
      <c r="B278" s="18" t="s">
        <v>752</v>
      </c>
      <c r="C278" s="19" t="s">
        <v>87</v>
      </c>
      <c r="D278" s="20">
        <v>98296.72</v>
      </c>
      <c r="E278" s="21">
        <f t="shared" si="23"/>
        <v>83251.179999999993</v>
      </c>
      <c r="F278" s="21">
        <v>9151.57</v>
      </c>
      <c r="G278" s="20">
        <v>5893.97</v>
      </c>
      <c r="H278" s="20">
        <v>5266.64</v>
      </c>
      <c r="I278" s="20">
        <v>1390.31</v>
      </c>
      <c r="J278" s="20">
        <v>687.98</v>
      </c>
      <c r="K278" s="20"/>
      <c r="L278" s="20"/>
      <c r="M278" s="20">
        <f t="shared" ref="M278:M286" si="26">+$S$9*E278</f>
        <v>41567.314173999999</v>
      </c>
      <c r="N278" s="22">
        <f t="shared" si="24"/>
        <v>147208.96417399999</v>
      </c>
    </row>
    <row r="279" spans="1:14" x14ac:dyDescent="0.3">
      <c r="A279" s="17" t="s">
        <v>493</v>
      </c>
      <c r="B279" s="18" t="s">
        <v>752</v>
      </c>
      <c r="C279" s="19" t="s">
        <v>87</v>
      </c>
      <c r="D279" s="20">
        <v>90933.92</v>
      </c>
      <c r="E279" s="21">
        <f t="shared" si="23"/>
        <v>80395.199999999997</v>
      </c>
      <c r="F279" s="21">
        <v>7501.85</v>
      </c>
      <c r="G279" s="20">
        <v>3036.87</v>
      </c>
      <c r="H279" s="20">
        <v>13369.28</v>
      </c>
      <c r="I279" s="20">
        <v>1235.4100000000001</v>
      </c>
      <c r="J279" s="20">
        <v>968.41</v>
      </c>
      <c r="K279" s="20"/>
      <c r="L279" s="20"/>
      <c r="M279" s="20">
        <f t="shared" si="26"/>
        <v>40141.323360000002</v>
      </c>
      <c r="N279" s="22">
        <f t="shared" si="24"/>
        <v>146648.34336</v>
      </c>
    </row>
    <row r="280" spans="1:14" x14ac:dyDescent="0.3">
      <c r="A280" s="17" t="s">
        <v>453</v>
      </c>
      <c r="B280" s="18" t="s">
        <v>752</v>
      </c>
      <c r="C280" s="19" t="s">
        <v>87</v>
      </c>
      <c r="D280" s="20">
        <v>94516.39</v>
      </c>
      <c r="E280" s="21">
        <f t="shared" si="23"/>
        <v>83250.399999999994</v>
      </c>
      <c r="F280" s="21">
        <v>6552.94</v>
      </c>
      <c r="G280" s="20">
        <v>4713.05</v>
      </c>
      <c r="H280" s="20">
        <v>6538.08</v>
      </c>
      <c r="I280" s="20">
        <v>1340.87</v>
      </c>
      <c r="J280" s="20">
        <v>2583.96</v>
      </c>
      <c r="K280" s="20"/>
      <c r="L280" s="20"/>
      <c r="M280" s="20">
        <f t="shared" si="26"/>
        <v>41566.924719999995</v>
      </c>
      <c r="N280" s="22">
        <f t="shared" si="24"/>
        <v>146546.22472</v>
      </c>
    </row>
    <row r="281" spans="1:14" x14ac:dyDescent="0.3">
      <c r="A281" s="17" t="s">
        <v>360</v>
      </c>
      <c r="B281" s="18" t="s">
        <v>752</v>
      </c>
      <c r="C281" s="19" t="s">
        <v>87</v>
      </c>
      <c r="D281" s="20">
        <v>95087.4</v>
      </c>
      <c r="E281" s="21">
        <f t="shared" si="23"/>
        <v>84183.989999999991</v>
      </c>
      <c r="F281" s="21">
        <v>7735.64</v>
      </c>
      <c r="G281" s="20">
        <v>3167.77</v>
      </c>
      <c r="H281" s="20">
        <v>5266.64</v>
      </c>
      <c r="I281" s="20">
        <v>1335.27</v>
      </c>
      <c r="J281" s="20">
        <v>2539.2800000000002</v>
      </c>
      <c r="K281" s="20"/>
      <c r="L281" s="20"/>
      <c r="M281" s="20">
        <f t="shared" si="26"/>
        <v>42033.066206999996</v>
      </c>
      <c r="N281" s="22">
        <f t="shared" si="24"/>
        <v>146261.65620699999</v>
      </c>
    </row>
    <row r="282" spans="1:14" x14ac:dyDescent="0.3">
      <c r="A282" s="17" t="s">
        <v>427</v>
      </c>
      <c r="B282" s="18" t="s">
        <v>752</v>
      </c>
      <c r="C282" s="19" t="s">
        <v>87</v>
      </c>
      <c r="D282" s="20">
        <v>87905.75</v>
      </c>
      <c r="E282" s="21">
        <f t="shared" si="23"/>
        <v>82448.09</v>
      </c>
      <c r="F282" s="21">
        <v>1740.33</v>
      </c>
      <c r="G282" s="20">
        <v>3717.33</v>
      </c>
      <c r="H282" s="20">
        <v>13369.28</v>
      </c>
      <c r="I282" s="20">
        <v>1188.17</v>
      </c>
      <c r="J282" s="20">
        <v>2583.96</v>
      </c>
      <c r="K282" s="20"/>
      <c r="L282" s="20"/>
      <c r="M282" s="20">
        <f t="shared" si="26"/>
        <v>41166.331337000003</v>
      </c>
      <c r="N282" s="22">
        <f t="shared" si="24"/>
        <v>146213.49133700001</v>
      </c>
    </row>
    <row r="283" spans="1:14" x14ac:dyDescent="0.3">
      <c r="A283" s="17" t="s">
        <v>458</v>
      </c>
      <c r="B283" s="18" t="s">
        <v>752</v>
      </c>
      <c r="C283" s="19" t="s">
        <v>87</v>
      </c>
      <c r="D283" s="20">
        <v>95007.71</v>
      </c>
      <c r="E283" s="21">
        <f t="shared" si="23"/>
        <v>83260.510000000009</v>
      </c>
      <c r="F283" s="21">
        <v>7756.67</v>
      </c>
      <c r="G283" s="20">
        <v>3990.53</v>
      </c>
      <c r="H283" s="20">
        <v>5266.64</v>
      </c>
      <c r="I283" s="20">
        <v>1360.3</v>
      </c>
      <c r="J283" s="20">
        <v>2583.96</v>
      </c>
      <c r="K283" s="20"/>
      <c r="L283" s="20"/>
      <c r="M283" s="20">
        <f t="shared" si="26"/>
        <v>41571.972643000008</v>
      </c>
      <c r="N283" s="22">
        <f t="shared" si="24"/>
        <v>145790.58264300003</v>
      </c>
    </row>
    <row r="284" spans="1:14" x14ac:dyDescent="0.3">
      <c r="A284" s="17" t="s">
        <v>456</v>
      </c>
      <c r="B284" s="18" t="s">
        <v>752</v>
      </c>
      <c r="C284" s="19" t="s">
        <v>87</v>
      </c>
      <c r="D284" s="20">
        <v>92517.99</v>
      </c>
      <c r="E284" s="21">
        <f t="shared" si="23"/>
        <v>82622.040000000008</v>
      </c>
      <c r="F284" s="21">
        <v>6001.15</v>
      </c>
      <c r="G284" s="20">
        <v>3894.8</v>
      </c>
      <c r="H284" s="20">
        <v>9612.56</v>
      </c>
      <c r="I284" s="20">
        <v>1277.22</v>
      </c>
      <c r="J284" s="20">
        <v>1042.5</v>
      </c>
      <c r="K284" s="20"/>
      <c r="L284" s="20"/>
      <c r="M284" s="20">
        <f t="shared" si="26"/>
        <v>41253.184572000006</v>
      </c>
      <c r="N284" s="22">
        <f t="shared" si="24"/>
        <v>145703.45457200002</v>
      </c>
    </row>
    <row r="285" spans="1:14" x14ac:dyDescent="0.3">
      <c r="A285" s="17" t="s">
        <v>323</v>
      </c>
      <c r="B285" s="18" t="s">
        <v>752</v>
      </c>
      <c r="C285" s="19" t="s">
        <v>87</v>
      </c>
      <c r="D285" s="20">
        <v>96847.46</v>
      </c>
      <c r="E285" s="21">
        <f t="shared" si="23"/>
        <v>83682.87000000001</v>
      </c>
      <c r="F285" s="21">
        <v>7352.64</v>
      </c>
      <c r="G285" s="20">
        <v>5811.95</v>
      </c>
      <c r="H285" s="20">
        <v>5266.64</v>
      </c>
      <c r="I285" s="20">
        <v>1369.23</v>
      </c>
      <c r="J285" s="20">
        <v>300</v>
      </c>
      <c r="K285" s="20"/>
      <c r="L285" s="20"/>
      <c r="M285" s="20">
        <f t="shared" si="26"/>
        <v>41782.856991000008</v>
      </c>
      <c r="N285" s="22">
        <f t="shared" si="24"/>
        <v>145566.18699100002</v>
      </c>
    </row>
    <row r="286" spans="1:14" x14ac:dyDescent="0.3">
      <c r="A286" s="17" t="s">
        <v>436</v>
      </c>
      <c r="B286" s="18" t="s">
        <v>752</v>
      </c>
      <c r="C286" s="19" t="s">
        <v>87</v>
      </c>
      <c r="D286" s="20">
        <v>89357.95</v>
      </c>
      <c r="E286" s="21">
        <f t="shared" si="23"/>
        <v>82649.51999999999</v>
      </c>
      <c r="F286" s="21">
        <v>2935.16</v>
      </c>
      <c r="G286" s="20">
        <v>3773.27</v>
      </c>
      <c r="H286" s="20">
        <v>13369.28</v>
      </c>
      <c r="I286" s="20">
        <v>1238.18</v>
      </c>
      <c r="J286" s="20">
        <v>300</v>
      </c>
      <c r="K286" s="20"/>
      <c r="L286" s="20"/>
      <c r="M286" s="20">
        <f t="shared" si="26"/>
        <v>41266.905335999996</v>
      </c>
      <c r="N286" s="22">
        <f t="shared" si="24"/>
        <v>145532.315336</v>
      </c>
    </row>
    <row r="287" spans="1:14" x14ac:dyDescent="0.3">
      <c r="A287" s="17" t="s">
        <v>253</v>
      </c>
      <c r="B287" s="18" t="s">
        <v>754</v>
      </c>
      <c r="C287" s="19" t="s">
        <v>254</v>
      </c>
      <c r="D287" s="20">
        <v>107647.23</v>
      </c>
      <c r="E287" s="21">
        <f t="shared" si="23"/>
        <v>101561.59999999999</v>
      </c>
      <c r="F287" s="21"/>
      <c r="G287" s="20">
        <v>6085.63</v>
      </c>
      <c r="H287" s="20">
        <v>13369.22</v>
      </c>
      <c r="I287" s="20">
        <v>7923.7</v>
      </c>
      <c r="J287" s="20">
        <v>1106.32</v>
      </c>
      <c r="K287" s="20">
        <v>15344.97</v>
      </c>
      <c r="L287" s="20"/>
      <c r="M287" s="20"/>
      <c r="N287" s="22">
        <f t="shared" si="24"/>
        <v>145391.44</v>
      </c>
    </row>
    <row r="288" spans="1:14" x14ac:dyDescent="0.3">
      <c r="A288" s="17" t="s">
        <v>482</v>
      </c>
      <c r="B288" s="18" t="s">
        <v>752</v>
      </c>
      <c r="C288" s="19" t="s">
        <v>87</v>
      </c>
      <c r="D288" s="20">
        <v>89795.61</v>
      </c>
      <c r="E288" s="21">
        <f t="shared" si="23"/>
        <v>81382.67</v>
      </c>
      <c r="F288" s="21">
        <v>5421.72</v>
      </c>
      <c r="G288" s="20">
        <v>2991.22</v>
      </c>
      <c r="H288" s="20">
        <v>13369.28</v>
      </c>
      <c r="I288" s="20">
        <v>1192.67</v>
      </c>
      <c r="J288" s="20">
        <v>300</v>
      </c>
      <c r="K288" s="20"/>
      <c r="L288" s="20"/>
      <c r="M288" s="20">
        <f>+$S$9*E288</f>
        <v>40634.367130999999</v>
      </c>
      <c r="N288" s="22">
        <f t="shared" si="24"/>
        <v>145291.927131</v>
      </c>
    </row>
    <row r="289" spans="1:14" x14ac:dyDescent="0.3">
      <c r="A289" s="17" t="s">
        <v>408</v>
      </c>
      <c r="B289" s="18" t="s">
        <v>752</v>
      </c>
      <c r="C289" s="19" t="s">
        <v>87</v>
      </c>
      <c r="D289" s="20">
        <v>94231.86</v>
      </c>
      <c r="E289" s="21">
        <f t="shared" si="23"/>
        <v>83248.040000000008</v>
      </c>
      <c r="F289" s="21">
        <v>7023.12</v>
      </c>
      <c r="G289" s="20">
        <v>3960.7</v>
      </c>
      <c r="H289" s="20">
        <v>5266.64</v>
      </c>
      <c r="I289" s="20">
        <v>1342.06</v>
      </c>
      <c r="J289" s="20">
        <v>2583.96</v>
      </c>
      <c r="K289" s="20"/>
      <c r="L289" s="20"/>
      <c r="M289" s="20">
        <f>+$S$9*E289</f>
        <v>41565.746372000009</v>
      </c>
      <c r="N289" s="22">
        <f t="shared" si="24"/>
        <v>144990.26637200001</v>
      </c>
    </row>
    <row r="290" spans="1:14" x14ac:dyDescent="0.3">
      <c r="A290" s="17" t="s">
        <v>570</v>
      </c>
      <c r="B290" s="18" t="s">
        <v>756</v>
      </c>
      <c r="C290" s="19" t="s">
        <v>571</v>
      </c>
      <c r="D290" s="20">
        <v>108165.32</v>
      </c>
      <c r="E290" s="21">
        <f t="shared" si="23"/>
        <v>108165.32</v>
      </c>
      <c r="F290" s="21"/>
      <c r="G290" s="20"/>
      <c r="H290" s="20">
        <v>13369.22</v>
      </c>
      <c r="I290" s="20">
        <v>7758.08</v>
      </c>
      <c r="J290" s="20">
        <v>178.2</v>
      </c>
      <c r="K290" s="20">
        <v>15261.95</v>
      </c>
      <c r="L290" s="20"/>
      <c r="M290" s="20"/>
      <c r="N290" s="22">
        <f t="shared" si="24"/>
        <v>144732.77000000002</v>
      </c>
    </row>
    <row r="291" spans="1:14" x14ac:dyDescent="0.3">
      <c r="A291" s="17" t="s">
        <v>545</v>
      </c>
      <c r="B291" s="18" t="s">
        <v>753</v>
      </c>
      <c r="C291" s="19" t="s">
        <v>39</v>
      </c>
      <c r="D291" s="20">
        <v>98662.15</v>
      </c>
      <c r="E291" s="21">
        <f t="shared" si="23"/>
        <v>78688.89</v>
      </c>
      <c r="F291" s="21">
        <v>15641.87</v>
      </c>
      <c r="G291" s="20">
        <v>4331.3900000000003</v>
      </c>
      <c r="H291" s="20">
        <v>5266.58</v>
      </c>
      <c r="I291" s="20">
        <v>1424.49</v>
      </c>
      <c r="J291" s="20">
        <v>609</v>
      </c>
      <c r="K291" s="20"/>
      <c r="L291" s="20">
        <f>+$S$8*E291</f>
        <v>38604.769434000002</v>
      </c>
      <c r="M291" s="20"/>
      <c r="N291" s="22">
        <f t="shared" si="24"/>
        <v>144566.98943399999</v>
      </c>
    </row>
    <row r="292" spans="1:14" x14ac:dyDescent="0.3">
      <c r="A292" s="17" t="s">
        <v>568</v>
      </c>
      <c r="B292" s="18" t="s">
        <v>753</v>
      </c>
      <c r="C292" s="19" t="s">
        <v>39</v>
      </c>
      <c r="D292" s="20">
        <v>100596.81</v>
      </c>
      <c r="E292" s="21">
        <f t="shared" si="23"/>
        <v>74732.850000000006</v>
      </c>
      <c r="F292" s="21">
        <v>22374.42</v>
      </c>
      <c r="G292" s="20">
        <v>3489.54</v>
      </c>
      <c r="H292" s="20">
        <v>5266.58</v>
      </c>
      <c r="I292" s="20">
        <v>1452.55</v>
      </c>
      <c r="J292" s="20">
        <v>578</v>
      </c>
      <c r="K292" s="20"/>
      <c r="L292" s="20">
        <f>+$S$8*E292</f>
        <v>36663.93621</v>
      </c>
      <c r="M292" s="20"/>
      <c r="N292" s="22">
        <f t="shared" si="24"/>
        <v>144557.87621000002</v>
      </c>
    </row>
    <row r="293" spans="1:14" x14ac:dyDescent="0.3">
      <c r="A293" s="17" t="s">
        <v>558</v>
      </c>
      <c r="B293" s="18" t="s">
        <v>752</v>
      </c>
      <c r="C293" s="19" t="s">
        <v>442</v>
      </c>
      <c r="D293" s="20">
        <v>86890.39</v>
      </c>
      <c r="E293" s="21">
        <f t="shared" si="23"/>
        <v>77061.789999999994</v>
      </c>
      <c r="F293" s="21">
        <v>7781.86</v>
      </c>
      <c r="G293" s="20">
        <v>2046.74</v>
      </c>
      <c r="H293" s="20">
        <v>15606</v>
      </c>
      <c r="I293" s="20">
        <v>1129.78</v>
      </c>
      <c r="J293" s="20">
        <v>2355.35</v>
      </c>
      <c r="K293" s="20"/>
      <c r="L293" s="20"/>
      <c r="M293" s="20">
        <f>+$S$9*E293</f>
        <v>38476.951746999999</v>
      </c>
      <c r="N293" s="22">
        <f t="shared" si="24"/>
        <v>144458.471747</v>
      </c>
    </row>
    <row r="294" spans="1:14" x14ac:dyDescent="0.3">
      <c r="A294" s="17" t="s">
        <v>478</v>
      </c>
      <c r="B294" s="18" t="s">
        <v>752</v>
      </c>
      <c r="C294" s="19" t="s">
        <v>87</v>
      </c>
      <c r="D294" s="20">
        <v>88656.7</v>
      </c>
      <c r="E294" s="21">
        <f t="shared" si="23"/>
        <v>82071.569999999992</v>
      </c>
      <c r="F294" s="21">
        <v>3602.24</v>
      </c>
      <c r="G294" s="20">
        <v>2982.89</v>
      </c>
      <c r="H294" s="20">
        <v>13369.28</v>
      </c>
      <c r="I294" s="20">
        <v>1112.33</v>
      </c>
      <c r="J294" s="20">
        <v>300</v>
      </c>
      <c r="K294" s="20"/>
      <c r="L294" s="20"/>
      <c r="M294" s="20">
        <f>+$S$9*E294</f>
        <v>40978.334900999995</v>
      </c>
      <c r="N294" s="22">
        <f t="shared" si="24"/>
        <v>144416.64490099999</v>
      </c>
    </row>
    <row r="295" spans="1:14" x14ac:dyDescent="0.3">
      <c r="A295" s="17" t="s">
        <v>535</v>
      </c>
      <c r="B295" s="18" t="s">
        <v>752</v>
      </c>
      <c r="C295" s="19" t="s">
        <v>442</v>
      </c>
      <c r="D295" s="20">
        <v>89770.4</v>
      </c>
      <c r="E295" s="21">
        <f t="shared" si="23"/>
        <v>76387.159999999989</v>
      </c>
      <c r="F295" s="21">
        <v>11280.02</v>
      </c>
      <c r="G295" s="20">
        <v>2103.2199999999998</v>
      </c>
      <c r="H295" s="20">
        <v>13369.28</v>
      </c>
      <c r="I295" s="20">
        <v>1201.75</v>
      </c>
      <c r="J295" s="20">
        <v>1670.23</v>
      </c>
      <c r="K295" s="20"/>
      <c r="L295" s="20"/>
      <c r="M295" s="20">
        <f>+$S$9*E295</f>
        <v>38140.108987999993</v>
      </c>
      <c r="N295" s="22">
        <f t="shared" si="24"/>
        <v>144151.768988</v>
      </c>
    </row>
    <row r="296" spans="1:14" x14ac:dyDescent="0.3">
      <c r="A296" s="17" t="s">
        <v>267</v>
      </c>
      <c r="B296" s="18" t="s">
        <v>754</v>
      </c>
      <c r="C296" s="19" t="s">
        <v>254</v>
      </c>
      <c r="D296" s="20">
        <v>105347.77</v>
      </c>
      <c r="E296" s="21">
        <f t="shared" si="23"/>
        <v>99088.220000000016</v>
      </c>
      <c r="F296" s="21">
        <v>303.89999999999998</v>
      </c>
      <c r="G296" s="20">
        <v>5955.65</v>
      </c>
      <c r="H296" s="20">
        <v>15605.98</v>
      </c>
      <c r="I296" s="20">
        <v>7509.7</v>
      </c>
      <c r="J296" s="20">
        <v>338</v>
      </c>
      <c r="K296" s="20">
        <v>14912.14</v>
      </c>
      <c r="L296" s="20"/>
      <c r="M296" s="20"/>
      <c r="N296" s="22">
        <f t="shared" si="24"/>
        <v>143713.59</v>
      </c>
    </row>
    <row r="297" spans="1:14" x14ac:dyDescent="0.3">
      <c r="A297" s="17" t="s">
        <v>481</v>
      </c>
      <c r="B297" s="18" t="s">
        <v>752</v>
      </c>
      <c r="C297" s="19" t="s">
        <v>442</v>
      </c>
      <c r="D297" s="20">
        <v>87394.4</v>
      </c>
      <c r="E297" s="21">
        <f t="shared" si="23"/>
        <v>74527.459999999992</v>
      </c>
      <c r="F297" s="21">
        <v>9926.34</v>
      </c>
      <c r="G297" s="20">
        <v>2940.6</v>
      </c>
      <c r="H297" s="20">
        <v>15606</v>
      </c>
      <c r="I297" s="20">
        <v>1175.72</v>
      </c>
      <c r="J297" s="20">
        <v>2305.2199999999998</v>
      </c>
      <c r="K297" s="20"/>
      <c r="L297" s="20"/>
      <c r="M297" s="20">
        <f>+$S$9*E297</f>
        <v>37211.560777999999</v>
      </c>
      <c r="N297" s="22">
        <f t="shared" si="24"/>
        <v>143692.90077800001</v>
      </c>
    </row>
    <row r="298" spans="1:14" x14ac:dyDescent="0.3">
      <c r="A298" s="17" t="s">
        <v>517</v>
      </c>
      <c r="B298" s="18" t="s">
        <v>752</v>
      </c>
      <c r="C298" s="19" t="s">
        <v>442</v>
      </c>
      <c r="D298" s="20">
        <v>89172.56</v>
      </c>
      <c r="E298" s="21">
        <f t="shared" si="23"/>
        <v>76556.42</v>
      </c>
      <c r="F298" s="21">
        <v>10524.65</v>
      </c>
      <c r="G298" s="20">
        <v>2091.4899999999998</v>
      </c>
      <c r="H298" s="20">
        <v>13369.28</v>
      </c>
      <c r="I298" s="20">
        <v>1184.3800000000001</v>
      </c>
      <c r="J298" s="20">
        <v>1670.23</v>
      </c>
      <c r="K298" s="20"/>
      <c r="L298" s="20"/>
      <c r="M298" s="20">
        <f>+$S$9*E298</f>
        <v>38224.620505999999</v>
      </c>
      <c r="N298" s="22">
        <f t="shared" si="24"/>
        <v>143621.07050599999</v>
      </c>
    </row>
    <row r="299" spans="1:14" x14ac:dyDescent="0.3">
      <c r="A299" s="17" t="s">
        <v>437</v>
      </c>
      <c r="B299" s="18" t="s">
        <v>752</v>
      </c>
      <c r="C299" s="19" t="s">
        <v>87</v>
      </c>
      <c r="D299" s="20">
        <v>86926.09</v>
      </c>
      <c r="E299" s="21">
        <f t="shared" si="23"/>
        <v>83246.34</v>
      </c>
      <c r="F299" s="21"/>
      <c r="G299" s="20">
        <v>3679.75</v>
      </c>
      <c r="H299" s="20">
        <v>13369.28</v>
      </c>
      <c r="I299" s="20">
        <v>1168.02</v>
      </c>
      <c r="J299" s="20">
        <v>300</v>
      </c>
      <c r="K299" s="20"/>
      <c r="L299" s="20"/>
      <c r="M299" s="20">
        <f>+$S$9*E299</f>
        <v>41564.897561999998</v>
      </c>
      <c r="N299" s="22">
        <f t="shared" si="24"/>
        <v>143328.28756199998</v>
      </c>
    </row>
    <row r="300" spans="1:14" x14ac:dyDescent="0.3">
      <c r="A300" s="17" t="s">
        <v>467</v>
      </c>
      <c r="B300" s="18" t="s">
        <v>752</v>
      </c>
      <c r="C300" s="19" t="s">
        <v>87</v>
      </c>
      <c r="D300" s="20">
        <v>86589.05</v>
      </c>
      <c r="E300" s="21">
        <f t="shared" si="23"/>
        <v>82560.710000000006</v>
      </c>
      <c r="F300" s="21">
        <v>361.55</v>
      </c>
      <c r="G300" s="20">
        <v>3666.79</v>
      </c>
      <c r="H300" s="20">
        <v>13369.28</v>
      </c>
      <c r="I300" s="20">
        <v>1123.43</v>
      </c>
      <c r="J300" s="20">
        <v>671.25</v>
      </c>
      <c r="K300" s="20"/>
      <c r="L300" s="20"/>
      <c r="M300" s="20">
        <f>+$S$9*E300</f>
        <v>41222.562503000008</v>
      </c>
      <c r="N300" s="22">
        <f t="shared" si="24"/>
        <v>142975.572503</v>
      </c>
    </row>
    <row r="301" spans="1:14" x14ac:dyDescent="0.3">
      <c r="A301" s="17" t="s">
        <v>510</v>
      </c>
      <c r="B301" s="18" t="s">
        <v>753</v>
      </c>
      <c r="C301" s="19" t="s">
        <v>39</v>
      </c>
      <c r="D301" s="20">
        <v>88849.71</v>
      </c>
      <c r="E301" s="21">
        <f t="shared" si="23"/>
        <v>82289.88</v>
      </c>
      <c r="F301" s="21">
        <v>3939.53</v>
      </c>
      <c r="G301" s="20">
        <v>2620.3000000000002</v>
      </c>
      <c r="H301" s="20">
        <v>11809.98</v>
      </c>
      <c r="I301" s="20">
        <v>1214.42</v>
      </c>
      <c r="J301" s="20">
        <v>639.86</v>
      </c>
      <c r="K301" s="20"/>
      <c r="L301" s="20">
        <f>+$S$8*E301</f>
        <v>40371.415128000001</v>
      </c>
      <c r="M301" s="20"/>
      <c r="N301" s="22">
        <f t="shared" si="24"/>
        <v>142885.38512799999</v>
      </c>
    </row>
    <row r="302" spans="1:14" x14ac:dyDescent="0.3">
      <c r="A302" s="17" t="s">
        <v>485</v>
      </c>
      <c r="B302" s="18" t="s">
        <v>752</v>
      </c>
      <c r="C302" s="19" t="s">
        <v>87</v>
      </c>
      <c r="D302" s="20">
        <v>93029.29</v>
      </c>
      <c r="E302" s="21">
        <f t="shared" si="23"/>
        <v>81743.399999999994</v>
      </c>
      <c r="F302" s="21">
        <v>8169.96</v>
      </c>
      <c r="G302" s="20">
        <v>3115.93</v>
      </c>
      <c r="H302" s="20">
        <v>5266.64</v>
      </c>
      <c r="I302" s="20">
        <v>1289.04</v>
      </c>
      <c r="J302" s="20">
        <v>2484.67</v>
      </c>
      <c r="K302" s="20"/>
      <c r="L302" s="20"/>
      <c r="M302" s="20">
        <f>+$S$9*E302</f>
        <v>40814.479619999998</v>
      </c>
      <c r="N302" s="22">
        <f t="shared" si="24"/>
        <v>142884.11961999998</v>
      </c>
    </row>
    <row r="303" spans="1:14" x14ac:dyDescent="0.3">
      <c r="A303" s="17" t="s">
        <v>411</v>
      </c>
      <c r="B303" s="18" t="s">
        <v>752</v>
      </c>
      <c r="C303" s="19" t="s">
        <v>87</v>
      </c>
      <c r="D303" s="20">
        <v>86587.64</v>
      </c>
      <c r="E303" s="21">
        <f t="shared" si="23"/>
        <v>82920.899999999994</v>
      </c>
      <c r="F303" s="21"/>
      <c r="G303" s="20">
        <v>3666.74</v>
      </c>
      <c r="H303" s="20">
        <v>13369.28</v>
      </c>
      <c r="I303" s="20">
        <v>1194.57</v>
      </c>
      <c r="J303" s="20">
        <v>300</v>
      </c>
      <c r="K303" s="20"/>
      <c r="L303" s="20"/>
      <c r="M303" s="20">
        <f>+$S$9*E303</f>
        <v>41402.40537</v>
      </c>
      <c r="N303" s="22">
        <f t="shared" si="24"/>
        <v>142853.89537000001</v>
      </c>
    </row>
    <row r="304" spans="1:14" x14ac:dyDescent="0.3">
      <c r="A304" s="17" t="s">
        <v>534</v>
      </c>
      <c r="B304" s="18" t="s">
        <v>752</v>
      </c>
      <c r="C304" s="19" t="s">
        <v>442</v>
      </c>
      <c r="D304" s="20">
        <v>87116.05</v>
      </c>
      <c r="E304" s="21">
        <f t="shared" si="23"/>
        <v>77057.33</v>
      </c>
      <c r="F304" s="21">
        <v>8007.53</v>
      </c>
      <c r="G304" s="20">
        <v>2051.19</v>
      </c>
      <c r="H304" s="20">
        <v>13369.28</v>
      </c>
      <c r="I304" s="20">
        <v>1154.5999999999999</v>
      </c>
      <c r="J304" s="20">
        <v>2355.35</v>
      </c>
      <c r="K304" s="20"/>
      <c r="L304" s="20"/>
      <c r="M304" s="20">
        <f>+$S$9*E304</f>
        <v>38474.724869000005</v>
      </c>
      <c r="N304" s="22">
        <f t="shared" si="24"/>
        <v>142470.00486900003</v>
      </c>
    </row>
    <row r="305" spans="1:14" x14ac:dyDescent="0.3">
      <c r="A305" s="17" t="s">
        <v>505</v>
      </c>
      <c r="B305" s="18" t="s">
        <v>753</v>
      </c>
      <c r="C305" s="19" t="s">
        <v>39</v>
      </c>
      <c r="D305" s="20">
        <v>99579.57</v>
      </c>
      <c r="E305" s="21">
        <f t="shared" si="23"/>
        <v>82889.700000000012</v>
      </c>
      <c r="F305" s="21">
        <v>12267.5</v>
      </c>
      <c r="G305" s="20">
        <v>4422.37</v>
      </c>
      <c r="H305" s="20"/>
      <c r="I305" s="20">
        <v>1443.91</v>
      </c>
      <c r="J305" s="20">
        <v>640</v>
      </c>
      <c r="K305" s="20"/>
      <c r="L305" s="20">
        <f>+$S$8*E305</f>
        <v>40665.686820000003</v>
      </c>
      <c r="M305" s="20"/>
      <c r="N305" s="22">
        <f t="shared" si="24"/>
        <v>142329.16682000001</v>
      </c>
    </row>
    <row r="306" spans="1:14" x14ac:dyDescent="0.3">
      <c r="A306" s="17" t="s">
        <v>473</v>
      </c>
      <c r="B306" s="18" t="s">
        <v>751</v>
      </c>
      <c r="C306" s="19" t="s">
        <v>474</v>
      </c>
      <c r="D306" s="20">
        <v>107228.22</v>
      </c>
      <c r="E306" s="21">
        <f t="shared" si="23"/>
        <v>94131.53</v>
      </c>
      <c r="F306" s="21">
        <v>9096.69</v>
      </c>
      <c r="G306" s="20">
        <v>4000</v>
      </c>
      <c r="H306" s="20">
        <v>11809.98</v>
      </c>
      <c r="I306" s="20">
        <v>7817.66</v>
      </c>
      <c r="J306" s="20"/>
      <c r="K306" s="20">
        <v>15129.77</v>
      </c>
      <c r="L306" s="20"/>
      <c r="M306" s="20"/>
      <c r="N306" s="22">
        <f t="shared" si="24"/>
        <v>141985.63</v>
      </c>
    </row>
    <row r="307" spans="1:14" x14ac:dyDescent="0.3">
      <c r="A307" s="17" t="s">
        <v>489</v>
      </c>
      <c r="B307" s="18" t="s">
        <v>752</v>
      </c>
      <c r="C307" s="19" t="s">
        <v>87</v>
      </c>
      <c r="D307" s="20">
        <v>86043.93</v>
      </c>
      <c r="E307" s="21">
        <f t="shared" si="23"/>
        <v>82001.119999999995</v>
      </c>
      <c r="F307" s="21">
        <v>1141.69</v>
      </c>
      <c r="G307" s="20">
        <v>2901.12</v>
      </c>
      <c r="H307" s="20">
        <v>13369.28</v>
      </c>
      <c r="I307" s="20">
        <v>1207.83</v>
      </c>
      <c r="J307" s="20">
        <v>300</v>
      </c>
      <c r="K307" s="20"/>
      <c r="L307" s="20"/>
      <c r="M307" s="20">
        <f>+$S$9*E307</f>
        <v>40943.159216</v>
      </c>
      <c r="N307" s="22">
        <f t="shared" si="24"/>
        <v>141864.19921599998</v>
      </c>
    </row>
    <row r="308" spans="1:14" x14ac:dyDescent="0.3">
      <c r="A308" s="17" t="s">
        <v>519</v>
      </c>
      <c r="B308" s="18" t="s">
        <v>752</v>
      </c>
      <c r="C308" s="19" t="s">
        <v>442</v>
      </c>
      <c r="D308" s="20">
        <v>84258.01</v>
      </c>
      <c r="E308" s="21">
        <f t="shared" si="23"/>
        <v>77060.109999999986</v>
      </c>
      <c r="F308" s="21">
        <v>5202.74</v>
      </c>
      <c r="G308" s="20">
        <v>1995.16</v>
      </c>
      <c r="H308" s="20">
        <v>15606</v>
      </c>
      <c r="I308" s="20">
        <v>1130.02</v>
      </c>
      <c r="J308" s="20">
        <v>2355.35</v>
      </c>
      <c r="K308" s="20"/>
      <c r="L308" s="20"/>
      <c r="M308" s="20">
        <f>+$S$9*E308</f>
        <v>38476.112922999993</v>
      </c>
      <c r="N308" s="22">
        <f t="shared" si="24"/>
        <v>141825.49292300001</v>
      </c>
    </row>
    <row r="309" spans="1:14" x14ac:dyDescent="0.3">
      <c r="A309" s="17" t="s">
        <v>426</v>
      </c>
      <c r="B309" s="18" t="s">
        <v>752</v>
      </c>
      <c r="C309" s="19" t="s">
        <v>87</v>
      </c>
      <c r="D309" s="20">
        <v>89738.09</v>
      </c>
      <c r="E309" s="21">
        <f t="shared" si="23"/>
        <v>85306.76</v>
      </c>
      <c r="F309" s="21">
        <v>643.41</v>
      </c>
      <c r="G309" s="20">
        <v>3787.92</v>
      </c>
      <c r="H309" s="20">
        <v>5266.64</v>
      </c>
      <c r="I309" s="20">
        <v>1283.49</v>
      </c>
      <c r="J309" s="20">
        <v>2641.06</v>
      </c>
      <c r="K309" s="20"/>
      <c r="L309" s="20"/>
      <c r="M309" s="20">
        <f>+$S$9*E309</f>
        <v>42593.665267999997</v>
      </c>
      <c r="N309" s="22">
        <f t="shared" si="24"/>
        <v>141522.94526800001</v>
      </c>
    </row>
    <row r="310" spans="1:14" x14ac:dyDescent="0.3">
      <c r="A310" s="17" t="s">
        <v>501</v>
      </c>
      <c r="B310" s="18" t="s">
        <v>754</v>
      </c>
      <c r="C310" s="19" t="s">
        <v>502</v>
      </c>
      <c r="D310" s="20">
        <v>110678.81</v>
      </c>
      <c r="E310" s="21">
        <f t="shared" si="23"/>
        <v>110678.81</v>
      </c>
      <c r="F310" s="21"/>
      <c r="G310" s="20"/>
      <c r="H310" s="20">
        <v>6537.96</v>
      </c>
      <c r="I310" s="20">
        <v>8330.2099999999991</v>
      </c>
      <c r="J310" s="20"/>
      <c r="K310" s="20">
        <v>15616.7</v>
      </c>
      <c r="L310" s="20"/>
      <c r="M310" s="20"/>
      <c r="N310" s="22">
        <f t="shared" si="24"/>
        <v>141163.68000000002</v>
      </c>
    </row>
    <row r="311" spans="1:14" x14ac:dyDescent="0.3">
      <c r="A311" s="17" t="s">
        <v>515</v>
      </c>
      <c r="B311" s="18" t="s">
        <v>752</v>
      </c>
      <c r="C311" s="19" t="s">
        <v>442</v>
      </c>
      <c r="D311" s="20">
        <v>86761.31</v>
      </c>
      <c r="E311" s="21">
        <f t="shared" si="23"/>
        <v>75139.490000000005</v>
      </c>
      <c r="F311" s="21">
        <v>9577.67</v>
      </c>
      <c r="G311" s="20">
        <v>2044.15</v>
      </c>
      <c r="H311" s="20">
        <v>13369.28</v>
      </c>
      <c r="I311" s="20">
        <v>1140.98</v>
      </c>
      <c r="J311" s="20">
        <v>2305.2199999999998</v>
      </c>
      <c r="K311" s="20"/>
      <c r="L311" s="20"/>
      <c r="M311" s="20">
        <f>+$S$9*E311</f>
        <v>37517.147357000002</v>
      </c>
      <c r="N311" s="22">
        <f t="shared" si="24"/>
        <v>141093.93735699999</v>
      </c>
    </row>
    <row r="312" spans="1:14" x14ac:dyDescent="0.3">
      <c r="A312" s="17" t="s">
        <v>559</v>
      </c>
      <c r="B312" s="18" t="s">
        <v>752</v>
      </c>
      <c r="C312" s="19" t="s">
        <v>442</v>
      </c>
      <c r="D312" s="20">
        <v>85766.87</v>
      </c>
      <c r="E312" s="21">
        <f t="shared" si="23"/>
        <v>76330.349999999991</v>
      </c>
      <c r="F312" s="21">
        <v>7411.78</v>
      </c>
      <c r="G312" s="20">
        <v>2024.74</v>
      </c>
      <c r="H312" s="20">
        <v>13369.28</v>
      </c>
      <c r="I312" s="20">
        <v>1204.6500000000001</v>
      </c>
      <c r="J312" s="20">
        <v>2305.2199999999998</v>
      </c>
      <c r="K312" s="20"/>
      <c r="L312" s="20"/>
      <c r="M312" s="20">
        <f>+$S$9*E312</f>
        <v>38111.743754999996</v>
      </c>
      <c r="N312" s="22">
        <f t="shared" si="24"/>
        <v>140757.76375499999</v>
      </c>
    </row>
    <row r="313" spans="1:14" x14ac:dyDescent="0.3">
      <c r="A313" s="17" t="s">
        <v>543</v>
      </c>
      <c r="B313" s="18" t="s">
        <v>752</v>
      </c>
      <c r="C313" s="19" t="s">
        <v>442</v>
      </c>
      <c r="D313" s="20">
        <v>87627.88</v>
      </c>
      <c r="E313" s="21">
        <f t="shared" si="23"/>
        <v>76394.200000000012</v>
      </c>
      <c r="F313" s="21">
        <v>9172.4500000000007</v>
      </c>
      <c r="G313" s="20">
        <v>2061.23</v>
      </c>
      <c r="H313" s="20">
        <v>13369.28</v>
      </c>
      <c r="I313" s="20">
        <v>1196.83</v>
      </c>
      <c r="J313" s="20">
        <v>300</v>
      </c>
      <c r="K313" s="20"/>
      <c r="L313" s="20"/>
      <c r="M313" s="20">
        <f>+$S$9*E313</f>
        <v>38143.624060000009</v>
      </c>
      <c r="N313" s="22">
        <f t="shared" si="24"/>
        <v>140637.61406000002</v>
      </c>
    </row>
    <row r="314" spans="1:14" x14ac:dyDescent="0.3">
      <c r="A314" s="17" t="s">
        <v>504</v>
      </c>
      <c r="B314" s="18" t="s">
        <v>752</v>
      </c>
      <c r="C314" s="19" t="s">
        <v>87</v>
      </c>
      <c r="D314" s="20">
        <v>85066.92</v>
      </c>
      <c r="E314" s="21">
        <f t="shared" si="23"/>
        <v>79248.84</v>
      </c>
      <c r="F314" s="21">
        <v>3113.8</v>
      </c>
      <c r="G314" s="20">
        <v>2704.28</v>
      </c>
      <c r="H314" s="20">
        <v>13369.28</v>
      </c>
      <c r="I314" s="20">
        <v>1159.21</v>
      </c>
      <c r="J314" s="20">
        <v>968.41</v>
      </c>
      <c r="K314" s="20"/>
      <c r="L314" s="20"/>
      <c r="M314" s="20">
        <f>+$S$9*E314</f>
        <v>39568.945811999998</v>
      </c>
      <c r="N314" s="22">
        <f t="shared" si="24"/>
        <v>140132.765812</v>
      </c>
    </row>
    <row r="315" spans="1:14" x14ac:dyDescent="0.3">
      <c r="A315" s="17" t="s">
        <v>190</v>
      </c>
      <c r="B315" s="18" t="s">
        <v>755</v>
      </c>
      <c r="C315" s="19" t="s">
        <v>13</v>
      </c>
      <c r="D315" s="20">
        <v>102337.24</v>
      </c>
      <c r="E315" s="21">
        <f t="shared" si="23"/>
        <v>62428.060000000005</v>
      </c>
      <c r="F315" s="21">
        <v>31239.81</v>
      </c>
      <c r="G315" s="20">
        <v>8669.3700000000008</v>
      </c>
      <c r="H315" s="20">
        <v>15605.98</v>
      </c>
      <c r="I315" s="20">
        <v>7249.61</v>
      </c>
      <c r="J315" s="20">
        <v>338</v>
      </c>
      <c r="K315" s="20">
        <v>14487.33</v>
      </c>
      <c r="L315" s="20"/>
      <c r="M315" s="20"/>
      <c r="N315" s="22">
        <f t="shared" si="24"/>
        <v>140018.16</v>
      </c>
    </row>
    <row r="316" spans="1:14" x14ac:dyDescent="0.3">
      <c r="A316" s="17" t="s">
        <v>533</v>
      </c>
      <c r="B316" s="18" t="s">
        <v>752</v>
      </c>
      <c r="C316" s="19" t="s">
        <v>442</v>
      </c>
      <c r="D316" s="20">
        <v>86985.77</v>
      </c>
      <c r="E316" s="21">
        <f t="shared" si="23"/>
        <v>76392.250000000015</v>
      </c>
      <c r="F316" s="21">
        <v>8544.9</v>
      </c>
      <c r="G316" s="20">
        <v>2048.62</v>
      </c>
      <c r="H316" s="20">
        <v>13369.28</v>
      </c>
      <c r="I316" s="20">
        <v>1143.8900000000001</v>
      </c>
      <c r="J316" s="20">
        <v>300</v>
      </c>
      <c r="K316" s="20"/>
      <c r="L316" s="20"/>
      <c r="M316" s="20">
        <f>+$S$9*E316</f>
        <v>38142.650425000007</v>
      </c>
      <c r="N316" s="22">
        <f t="shared" si="24"/>
        <v>139941.590425</v>
      </c>
    </row>
    <row r="317" spans="1:14" x14ac:dyDescent="0.3">
      <c r="A317" s="17" t="s">
        <v>292</v>
      </c>
      <c r="B317" s="18" t="s">
        <v>752</v>
      </c>
      <c r="C317" s="19" t="s">
        <v>87</v>
      </c>
      <c r="D317" s="20">
        <v>89099.3</v>
      </c>
      <c r="E317" s="21">
        <f t="shared" si="23"/>
        <v>83725.88</v>
      </c>
      <c r="F317" s="21"/>
      <c r="G317" s="20">
        <v>5373.42</v>
      </c>
      <c r="H317" s="20">
        <v>6538.08</v>
      </c>
      <c r="I317" s="20">
        <v>1240.3</v>
      </c>
      <c r="J317" s="20">
        <v>300</v>
      </c>
      <c r="K317" s="20"/>
      <c r="L317" s="20"/>
      <c r="M317" s="20">
        <f>+$S$9*E317</f>
        <v>41804.331884000007</v>
      </c>
      <c r="N317" s="22">
        <f t="shared" si="24"/>
        <v>138982.01188400001</v>
      </c>
    </row>
    <row r="318" spans="1:14" x14ac:dyDescent="0.3">
      <c r="A318" s="17" t="s">
        <v>582</v>
      </c>
      <c r="B318" s="18" t="s">
        <v>758</v>
      </c>
      <c r="C318" s="19" t="s">
        <v>583</v>
      </c>
      <c r="D318" s="20">
        <v>100837.63</v>
      </c>
      <c r="E318" s="21">
        <f t="shared" si="23"/>
        <v>85306.400000000009</v>
      </c>
      <c r="F318" s="21">
        <v>7708.26</v>
      </c>
      <c r="G318" s="20">
        <v>7822.97</v>
      </c>
      <c r="H318" s="20">
        <v>15605.98</v>
      </c>
      <c r="I318" s="20">
        <v>7064.42</v>
      </c>
      <c r="J318" s="20">
        <v>983.28</v>
      </c>
      <c r="K318" s="20">
        <v>14366.81</v>
      </c>
      <c r="L318" s="20"/>
      <c r="M318" s="20"/>
      <c r="N318" s="22">
        <f t="shared" si="24"/>
        <v>138858.12</v>
      </c>
    </row>
    <row r="319" spans="1:14" x14ac:dyDescent="0.3">
      <c r="A319" s="17" t="s">
        <v>197</v>
      </c>
      <c r="B319" s="18" t="s">
        <v>752</v>
      </c>
      <c r="C319" s="19" t="s">
        <v>87</v>
      </c>
      <c r="D319" s="20">
        <v>90250.92</v>
      </c>
      <c r="E319" s="21">
        <f t="shared" si="23"/>
        <v>83241.739999999991</v>
      </c>
      <c r="F319" s="21"/>
      <c r="G319" s="20">
        <v>7009.18</v>
      </c>
      <c r="H319" s="20">
        <v>5266.64</v>
      </c>
      <c r="I319" s="20">
        <v>1290.81</v>
      </c>
      <c r="J319" s="20">
        <v>300</v>
      </c>
      <c r="K319" s="20"/>
      <c r="L319" s="20"/>
      <c r="M319" s="20">
        <f>+$S$9*E319</f>
        <v>41562.600781999994</v>
      </c>
      <c r="N319" s="22">
        <f t="shared" si="24"/>
        <v>138670.97078199999</v>
      </c>
    </row>
    <row r="320" spans="1:14" x14ac:dyDescent="0.3">
      <c r="A320" s="17" t="s">
        <v>531</v>
      </c>
      <c r="B320" s="18" t="s">
        <v>752</v>
      </c>
      <c r="C320" s="19" t="s">
        <v>442</v>
      </c>
      <c r="D320" s="20">
        <v>90320.98</v>
      </c>
      <c r="E320" s="21">
        <f t="shared" si="23"/>
        <v>76387.16</v>
      </c>
      <c r="F320" s="21">
        <v>11819.79</v>
      </c>
      <c r="G320" s="20">
        <v>2114.0300000000002</v>
      </c>
      <c r="H320" s="20">
        <v>6538.08</v>
      </c>
      <c r="I320" s="20">
        <v>1281.1600000000001</v>
      </c>
      <c r="J320" s="20">
        <v>2355.35</v>
      </c>
      <c r="K320" s="20"/>
      <c r="L320" s="20"/>
      <c r="M320" s="20">
        <f>+$S$9*E320</f>
        <v>38140.108988</v>
      </c>
      <c r="N320" s="22">
        <f t="shared" si="24"/>
        <v>138635.67898800003</v>
      </c>
    </row>
    <row r="321" spans="1:14" x14ac:dyDescent="0.3">
      <c r="A321" s="17" t="s">
        <v>2</v>
      </c>
      <c r="B321" s="18" t="s">
        <v>753</v>
      </c>
      <c r="C321" s="19" t="s">
        <v>3</v>
      </c>
      <c r="D321" s="20">
        <v>105210.91</v>
      </c>
      <c r="E321" s="21">
        <f t="shared" si="23"/>
        <v>104460.81</v>
      </c>
      <c r="F321" s="21"/>
      <c r="G321" s="20">
        <v>750.1</v>
      </c>
      <c r="H321" s="20">
        <v>10593.36</v>
      </c>
      <c r="I321" s="20">
        <v>7604.48</v>
      </c>
      <c r="J321" s="20"/>
      <c r="K321" s="20">
        <v>14845.02</v>
      </c>
      <c r="L321" s="20"/>
      <c r="M321" s="20"/>
      <c r="N321" s="22">
        <f t="shared" si="24"/>
        <v>138253.76999999999</v>
      </c>
    </row>
    <row r="322" spans="1:14" x14ac:dyDescent="0.3">
      <c r="A322" s="17" t="s">
        <v>529</v>
      </c>
      <c r="B322" s="18" t="s">
        <v>752</v>
      </c>
      <c r="C322" s="19" t="s">
        <v>442</v>
      </c>
      <c r="D322" s="20">
        <v>84122.49</v>
      </c>
      <c r="E322" s="21">
        <f t="shared" si="23"/>
        <v>74588.91</v>
      </c>
      <c r="F322" s="21">
        <v>7209.31</v>
      </c>
      <c r="G322" s="20">
        <v>2324.27</v>
      </c>
      <c r="H322" s="20">
        <v>13369.28</v>
      </c>
      <c r="I322" s="20">
        <v>1111.4000000000001</v>
      </c>
      <c r="J322" s="20">
        <v>2305.2199999999998</v>
      </c>
      <c r="K322" s="20"/>
      <c r="L322" s="20"/>
      <c r="M322" s="20">
        <f>+$S$9*E322</f>
        <v>37242.242763000002</v>
      </c>
      <c r="N322" s="22">
        <f t="shared" si="24"/>
        <v>138150.632763</v>
      </c>
    </row>
    <row r="323" spans="1:14" x14ac:dyDescent="0.3">
      <c r="A323" s="17" t="s">
        <v>555</v>
      </c>
      <c r="B323" s="18" t="s">
        <v>752</v>
      </c>
      <c r="C323" s="19" t="s">
        <v>442</v>
      </c>
      <c r="D323" s="20">
        <v>83958.11</v>
      </c>
      <c r="E323" s="21">
        <f t="shared" si="23"/>
        <v>74520.540000000008</v>
      </c>
      <c r="F323" s="21">
        <v>7448.37</v>
      </c>
      <c r="G323" s="20">
        <v>1989.2</v>
      </c>
      <c r="H323" s="20">
        <v>13369.28</v>
      </c>
      <c r="I323" s="20">
        <v>1178.6300000000001</v>
      </c>
      <c r="J323" s="20">
        <v>2305.2199999999998</v>
      </c>
      <c r="K323" s="20"/>
      <c r="L323" s="20"/>
      <c r="M323" s="20">
        <f>+$S$9*E323</f>
        <v>37208.105622000003</v>
      </c>
      <c r="N323" s="22">
        <f t="shared" si="24"/>
        <v>138019.34562199999</v>
      </c>
    </row>
    <row r="324" spans="1:14" x14ac:dyDescent="0.3">
      <c r="A324" s="17" t="s">
        <v>530</v>
      </c>
      <c r="B324" s="18" t="s">
        <v>752</v>
      </c>
      <c r="C324" s="19" t="s">
        <v>442</v>
      </c>
      <c r="D324" s="20">
        <v>83396.7</v>
      </c>
      <c r="E324" s="21">
        <f t="shared" si="23"/>
        <v>77195.87</v>
      </c>
      <c r="F324" s="21">
        <v>4222.53</v>
      </c>
      <c r="G324" s="20">
        <v>1978.3</v>
      </c>
      <c r="H324" s="20">
        <v>13369.28</v>
      </c>
      <c r="I324" s="20">
        <v>1170.18</v>
      </c>
      <c r="J324" s="20">
        <v>985.12</v>
      </c>
      <c r="K324" s="20"/>
      <c r="L324" s="20"/>
      <c r="M324" s="20">
        <f>+$S$9*E324</f>
        <v>38543.897891000001</v>
      </c>
      <c r="N324" s="22">
        <f t="shared" si="24"/>
        <v>137465.177891</v>
      </c>
    </row>
    <row r="325" spans="1:14" x14ac:dyDescent="0.3">
      <c r="A325" s="17" t="s">
        <v>557</v>
      </c>
      <c r="B325" s="18" t="s">
        <v>752</v>
      </c>
      <c r="C325" s="19" t="s">
        <v>442</v>
      </c>
      <c r="D325" s="20">
        <v>83705.8</v>
      </c>
      <c r="E325" s="21">
        <f t="shared" ref="E325:E388" si="27">+D325-F325-G325</f>
        <v>76002.86</v>
      </c>
      <c r="F325" s="21">
        <v>5378.45</v>
      </c>
      <c r="G325" s="20">
        <v>2324.4899999999998</v>
      </c>
      <c r="H325" s="20">
        <v>13369.28</v>
      </c>
      <c r="I325" s="20">
        <v>1157.33</v>
      </c>
      <c r="J325" s="20">
        <v>968.41</v>
      </c>
      <c r="K325" s="20"/>
      <c r="L325" s="20"/>
      <c r="M325" s="20">
        <f>+$S$9*E325</f>
        <v>37948.227998000002</v>
      </c>
      <c r="N325" s="22">
        <f t="shared" ref="N325:N388" si="28">SUM(E325:M325)</f>
        <v>137149.04799799999</v>
      </c>
    </row>
    <row r="326" spans="1:14" x14ac:dyDescent="0.3">
      <c r="A326" s="17" t="s">
        <v>572</v>
      </c>
      <c r="B326" s="18" t="s">
        <v>753</v>
      </c>
      <c r="C326" s="19" t="s">
        <v>39</v>
      </c>
      <c r="D326" s="20">
        <v>84159.1</v>
      </c>
      <c r="E326" s="21">
        <f t="shared" si="27"/>
        <v>79070.830000000016</v>
      </c>
      <c r="F326" s="21">
        <v>178.45</v>
      </c>
      <c r="G326" s="20">
        <v>4909.82</v>
      </c>
      <c r="H326" s="20">
        <v>13369.22</v>
      </c>
      <c r="I326" s="20">
        <v>232.34</v>
      </c>
      <c r="J326" s="20">
        <v>576.62</v>
      </c>
      <c r="K326" s="20"/>
      <c r="L326" s="20">
        <f>+$S$8*E326</f>
        <v>38792.149198000006</v>
      </c>
      <c r="M326" s="20"/>
      <c r="N326" s="22">
        <f t="shared" si="28"/>
        <v>137129.429198</v>
      </c>
    </row>
    <row r="327" spans="1:14" x14ac:dyDescent="0.3">
      <c r="A327" s="17" t="s">
        <v>536</v>
      </c>
      <c r="B327" s="18" t="s">
        <v>752</v>
      </c>
      <c r="C327" s="19" t="s">
        <v>442</v>
      </c>
      <c r="D327" s="20">
        <v>85322.59</v>
      </c>
      <c r="E327" s="21">
        <f t="shared" si="27"/>
        <v>76363.17</v>
      </c>
      <c r="F327" s="21">
        <v>6943.45</v>
      </c>
      <c r="G327" s="20">
        <v>2015.97</v>
      </c>
      <c r="H327" s="20">
        <v>9613.4599999999991</v>
      </c>
      <c r="I327" s="20">
        <v>1187.29</v>
      </c>
      <c r="J327" s="20">
        <v>2355.35</v>
      </c>
      <c r="K327" s="20"/>
      <c r="L327" s="20"/>
      <c r="M327" s="20">
        <f>+$S$9*E327</f>
        <v>38128.130781</v>
      </c>
      <c r="N327" s="22">
        <f t="shared" si="28"/>
        <v>136606.82078099999</v>
      </c>
    </row>
    <row r="328" spans="1:14" x14ac:dyDescent="0.3">
      <c r="A328" s="17" t="s">
        <v>612</v>
      </c>
      <c r="B328" s="18" t="s">
        <v>753</v>
      </c>
      <c r="C328" s="19" t="s">
        <v>39</v>
      </c>
      <c r="D328" s="20">
        <v>86914.91</v>
      </c>
      <c r="E328" s="21">
        <f t="shared" si="27"/>
        <v>71025.490000000005</v>
      </c>
      <c r="F328" s="21">
        <v>14982.61</v>
      </c>
      <c r="G328" s="20">
        <v>906.81</v>
      </c>
      <c r="H328" s="20">
        <v>11809.98</v>
      </c>
      <c r="I328" s="20">
        <v>1205.3699999999999</v>
      </c>
      <c r="J328" s="20">
        <v>540.52</v>
      </c>
      <c r="K328" s="20"/>
      <c r="L328" s="20">
        <f>+$S$8*E328</f>
        <v>34845.105393999998</v>
      </c>
      <c r="M328" s="20"/>
      <c r="N328" s="22">
        <f t="shared" si="28"/>
        <v>135315.88539399998</v>
      </c>
    </row>
    <row r="329" spans="1:14" x14ac:dyDescent="0.3">
      <c r="A329" s="17" t="s">
        <v>324</v>
      </c>
      <c r="B329" s="18" t="s">
        <v>754</v>
      </c>
      <c r="C329" s="19" t="s">
        <v>254</v>
      </c>
      <c r="D329" s="20">
        <v>99980.2</v>
      </c>
      <c r="E329" s="21">
        <f t="shared" si="27"/>
        <v>94328.01</v>
      </c>
      <c r="F329" s="21"/>
      <c r="G329" s="20">
        <v>5652.19</v>
      </c>
      <c r="H329" s="20">
        <v>13369.22</v>
      </c>
      <c r="I329" s="20">
        <v>7075.33</v>
      </c>
      <c r="J329" s="20">
        <v>338</v>
      </c>
      <c r="K329" s="20">
        <v>14154.79</v>
      </c>
      <c r="L329" s="20"/>
      <c r="M329" s="20"/>
      <c r="N329" s="22">
        <f t="shared" si="28"/>
        <v>134917.54</v>
      </c>
    </row>
    <row r="330" spans="1:14" x14ac:dyDescent="0.3">
      <c r="A330" s="17" t="s">
        <v>446</v>
      </c>
      <c r="B330" s="18" t="s">
        <v>751</v>
      </c>
      <c r="C330" s="19" t="s">
        <v>447</v>
      </c>
      <c r="D330" s="20">
        <v>98455.33</v>
      </c>
      <c r="E330" s="21">
        <f t="shared" si="27"/>
        <v>78291.199999999997</v>
      </c>
      <c r="F330" s="21">
        <v>9344.1299999999992</v>
      </c>
      <c r="G330" s="20">
        <v>10820</v>
      </c>
      <c r="H330" s="20">
        <v>13369.22</v>
      </c>
      <c r="I330" s="20">
        <v>6981.79</v>
      </c>
      <c r="J330" s="20">
        <v>1765.6</v>
      </c>
      <c r="K330" s="20">
        <v>14141.06</v>
      </c>
      <c r="L330" s="20"/>
      <c r="M330" s="20"/>
      <c r="N330" s="22">
        <f t="shared" si="28"/>
        <v>134713</v>
      </c>
    </row>
    <row r="331" spans="1:14" x14ac:dyDescent="0.3">
      <c r="A331" s="17" t="s">
        <v>518</v>
      </c>
      <c r="B331" s="18" t="s">
        <v>752</v>
      </c>
      <c r="C331" s="19" t="s">
        <v>442</v>
      </c>
      <c r="D331" s="20">
        <v>82276.47</v>
      </c>
      <c r="E331" s="21">
        <f t="shared" si="27"/>
        <v>74904.450000000012</v>
      </c>
      <c r="F331" s="21">
        <v>5415.79</v>
      </c>
      <c r="G331" s="20">
        <v>1956.23</v>
      </c>
      <c r="H331" s="20">
        <v>13369.28</v>
      </c>
      <c r="I331" s="20">
        <v>1154.28</v>
      </c>
      <c r="J331" s="20">
        <v>300</v>
      </c>
      <c r="K331" s="20"/>
      <c r="L331" s="20"/>
      <c r="M331" s="20">
        <f>+$S$9*E331</f>
        <v>37399.791885000006</v>
      </c>
      <c r="N331" s="22">
        <f t="shared" si="28"/>
        <v>134499.82188500001</v>
      </c>
    </row>
    <row r="332" spans="1:14" x14ac:dyDescent="0.3">
      <c r="A332" s="17" t="s">
        <v>599</v>
      </c>
      <c r="B332" s="18" t="s">
        <v>753</v>
      </c>
      <c r="C332" s="19" t="s">
        <v>39</v>
      </c>
      <c r="D332" s="20">
        <v>89354.48</v>
      </c>
      <c r="E332" s="21">
        <f t="shared" si="27"/>
        <v>74714.17</v>
      </c>
      <c r="F332" s="21">
        <v>12488.89</v>
      </c>
      <c r="G332" s="20">
        <v>2151.42</v>
      </c>
      <c r="H332" s="20">
        <v>6537.96</v>
      </c>
      <c r="I332" s="20">
        <v>1277.29</v>
      </c>
      <c r="J332" s="20">
        <v>540.52</v>
      </c>
      <c r="K332" s="20"/>
      <c r="L332" s="20">
        <f>+$S$8*E332</f>
        <v>36654.771801999996</v>
      </c>
      <c r="M332" s="20"/>
      <c r="N332" s="22">
        <f t="shared" si="28"/>
        <v>134365.021802</v>
      </c>
    </row>
    <row r="333" spans="1:14" x14ac:dyDescent="0.3">
      <c r="A333" s="17" t="s">
        <v>441</v>
      </c>
      <c r="B333" s="18" t="s">
        <v>752</v>
      </c>
      <c r="C333" s="19" t="s">
        <v>442</v>
      </c>
      <c r="D333" s="20">
        <v>83584.19</v>
      </c>
      <c r="E333" s="21">
        <f t="shared" si="27"/>
        <v>73866.58</v>
      </c>
      <c r="F333" s="21">
        <v>7735.73</v>
      </c>
      <c r="G333" s="20">
        <v>1981.88</v>
      </c>
      <c r="H333" s="20">
        <v>10140.48</v>
      </c>
      <c r="I333" s="20">
        <v>1164.9000000000001</v>
      </c>
      <c r="J333" s="20">
        <v>2305.2199999999998</v>
      </c>
      <c r="K333" s="20"/>
      <c r="L333" s="20"/>
      <c r="M333" s="20">
        <f>+$S$9*E333</f>
        <v>36881.583394000001</v>
      </c>
      <c r="N333" s="22">
        <f t="shared" si="28"/>
        <v>134076.37339399999</v>
      </c>
    </row>
    <row r="334" spans="1:14" x14ac:dyDescent="0.3">
      <c r="A334" s="17" t="s">
        <v>54</v>
      </c>
      <c r="B334" s="18" t="s">
        <v>763</v>
      </c>
      <c r="C334" s="19" t="s">
        <v>55</v>
      </c>
      <c r="D334" s="20">
        <v>113330.83</v>
      </c>
      <c r="E334" s="21">
        <f t="shared" si="27"/>
        <v>113330.83</v>
      </c>
      <c r="F334" s="21"/>
      <c r="G334" s="20"/>
      <c r="H334" s="20">
        <v>11809.98</v>
      </c>
      <c r="I334" s="20">
        <v>8233.99</v>
      </c>
      <c r="J334" s="20">
        <v>396</v>
      </c>
      <c r="K334" s="20"/>
      <c r="L334" s="20"/>
      <c r="M334" s="20"/>
      <c r="N334" s="22">
        <f t="shared" si="28"/>
        <v>133770.79999999999</v>
      </c>
    </row>
    <row r="335" spans="1:14" x14ac:dyDescent="0.3">
      <c r="A335" s="17" t="s">
        <v>183</v>
      </c>
      <c r="B335" s="18" t="s">
        <v>758</v>
      </c>
      <c r="C335" s="19" t="s">
        <v>184</v>
      </c>
      <c r="D335" s="20">
        <v>98999.26</v>
      </c>
      <c r="E335" s="21">
        <f t="shared" si="27"/>
        <v>84321.44</v>
      </c>
      <c r="F335" s="21"/>
      <c r="G335" s="20">
        <v>14677.82</v>
      </c>
      <c r="H335" s="20">
        <v>13369.22</v>
      </c>
      <c r="I335" s="20">
        <v>6744.27</v>
      </c>
      <c r="J335" s="20">
        <v>338</v>
      </c>
      <c r="K335" s="20">
        <v>14016.43</v>
      </c>
      <c r="L335" s="20"/>
      <c r="M335" s="20"/>
      <c r="N335" s="22">
        <f t="shared" si="28"/>
        <v>133467.18000000002</v>
      </c>
    </row>
    <row r="336" spans="1:14" x14ac:dyDescent="0.3">
      <c r="A336" s="17" t="s">
        <v>491</v>
      </c>
      <c r="B336" s="18" t="s">
        <v>752</v>
      </c>
      <c r="C336" s="19" t="s">
        <v>87</v>
      </c>
      <c r="D336" s="20">
        <v>84819.07</v>
      </c>
      <c r="E336" s="21">
        <f t="shared" si="27"/>
        <v>79876.05</v>
      </c>
      <c r="F336" s="21">
        <v>2074.3200000000002</v>
      </c>
      <c r="G336" s="20">
        <v>2868.7</v>
      </c>
      <c r="H336" s="20">
        <v>6538.08</v>
      </c>
      <c r="I336" s="20">
        <v>1200.74</v>
      </c>
      <c r="J336" s="20">
        <v>300</v>
      </c>
      <c r="K336" s="20"/>
      <c r="L336" s="20"/>
      <c r="M336" s="20">
        <f>+$S$9*E336</f>
        <v>39882.111765000001</v>
      </c>
      <c r="N336" s="22">
        <f t="shared" si="28"/>
        <v>132740.00176500002</v>
      </c>
    </row>
    <row r="337" spans="1:14" x14ac:dyDescent="0.3">
      <c r="A337" s="17" t="s">
        <v>492</v>
      </c>
      <c r="B337" s="18" t="s">
        <v>752</v>
      </c>
      <c r="C337" s="19" t="s">
        <v>87</v>
      </c>
      <c r="D337" s="20">
        <v>90251.49</v>
      </c>
      <c r="E337" s="21">
        <f t="shared" si="27"/>
        <v>80593.02</v>
      </c>
      <c r="F337" s="21">
        <v>6677.94</v>
      </c>
      <c r="G337" s="20">
        <v>2980.53</v>
      </c>
      <c r="H337" s="20"/>
      <c r="I337" s="20">
        <v>1297.8399999999999</v>
      </c>
      <c r="J337" s="20">
        <v>300</v>
      </c>
      <c r="K337" s="20"/>
      <c r="L337" s="20"/>
      <c r="M337" s="20">
        <f>+$S$9*E337</f>
        <v>40240.094886000006</v>
      </c>
      <c r="N337" s="22">
        <f t="shared" si="28"/>
        <v>132089.42488599999</v>
      </c>
    </row>
    <row r="338" spans="1:14" x14ac:dyDescent="0.3">
      <c r="A338" s="17" t="s">
        <v>162</v>
      </c>
      <c r="B338" s="18" t="s">
        <v>755</v>
      </c>
      <c r="C338" s="19" t="s">
        <v>13</v>
      </c>
      <c r="D338" s="20">
        <v>97149.35</v>
      </c>
      <c r="E338" s="21">
        <f t="shared" si="27"/>
        <v>63347.05000000001</v>
      </c>
      <c r="F338" s="21">
        <v>24704.17</v>
      </c>
      <c r="G338" s="20">
        <v>9098.1299999999992</v>
      </c>
      <c r="H338" s="20">
        <v>13369.22</v>
      </c>
      <c r="I338" s="20">
        <v>7229.99</v>
      </c>
      <c r="J338" s="20">
        <v>338</v>
      </c>
      <c r="K338" s="20">
        <v>13755.32</v>
      </c>
      <c r="L338" s="20"/>
      <c r="M338" s="20"/>
      <c r="N338" s="22">
        <f t="shared" si="28"/>
        <v>131841.88</v>
      </c>
    </row>
    <row r="339" spans="1:14" x14ac:dyDescent="0.3">
      <c r="A339" s="17" t="s">
        <v>622</v>
      </c>
      <c r="B339" s="18" t="s">
        <v>753</v>
      </c>
      <c r="C339" s="19" t="s">
        <v>39</v>
      </c>
      <c r="D339" s="20">
        <v>83317.77</v>
      </c>
      <c r="E339" s="21">
        <f t="shared" si="27"/>
        <v>67584.06</v>
      </c>
      <c r="F339" s="21">
        <v>14179.18</v>
      </c>
      <c r="G339" s="20">
        <v>1554.53</v>
      </c>
      <c r="H339" s="20">
        <v>13369.22</v>
      </c>
      <c r="I339" s="20">
        <v>1179.28</v>
      </c>
      <c r="J339" s="20">
        <v>514.33000000000004</v>
      </c>
      <c r="K339" s="20"/>
      <c r="L339" s="20">
        <f>+$S$8*E339</f>
        <v>33156.739836000001</v>
      </c>
      <c r="M339" s="20"/>
      <c r="N339" s="22">
        <f t="shared" si="28"/>
        <v>131537.339836</v>
      </c>
    </row>
    <row r="340" spans="1:14" x14ac:dyDescent="0.3">
      <c r="A340" s="17" t="s">
        <v>601</v>
      </c>
      <c r="B340" s="18" t="s">
        <v>753</v>
      </c>
      <c r="C340" s="19" t="s">
        <v>39</v>
      </c>
      <c r="D340" s="20">
        <v>84837.27</v>
      </c>
      <c r="E340" s="21">
        <f t="shared" si="27"/>
        <v>71482.41</v>
      </c>
      <c r="F340" s="21">
        <v>10038.4</v>
      </c>
      <c r="G340" s="20">
        <v>3316.46</v>
      </c>
      <c r="H340" s="20">
        <v>9612.48</v>
      </c>
      <c r="I340" s="20">
        <v>1181.6600000000001</v>
      </c>
      <c r="J340" s="20">
        <v>540.52</v>
      </c>
      <c r="K340" s="20"/>
      <c r="L340" s="20">
        <f>+$S$8*E340</f>
        <v>35069.270345999998</v>
      </c>
      <c r="M340" s="20"/>
      <c r="N340" s="22">
        <f t="shared" si="28"/>
        <v>131241.200346</v>
      </c>
    </row>
    <row r="341" spans="1:14" x14ac:dyDescent="0.3">
      <c r="A341" s="17" t="s">
        <v>532</v>
      </c>
      <c r="B341" s="18" t="s">
        <v>752</v>
      </c>
      <c r="C341" s="19" t="s">
        <v>442</v>
      </c>
      <c r="D341" s="20">
        <v>78262.399999999994</v>
      </c>
      <c r="E341" s="21">
        <f t="shared" si="27"/>
        <v>76384.759999999995</v>
      </c>
      <c r="F341" s="21"/>
      <c r="G341" s="20">
        <v>1877.64</v>
      </c>
      <c r="H341" s="20">
        <v>13369.28</v>
      </c>
      <c r="I341" s="20">
        <v>1008.72</v>
      </c>
      <c r="J341" s="20">
        <v>300</v>
      </c>
      <c r="K341" s="20"/>
      <c r="L341" s="20"/>
      <c r="M341" s="20">
        <f>+$S$9*E341</f>
        <v>38138.910667999997</v>
      </c>
      <c r="N341" s="22">
        <f t="shared" si="28"/>
        <v>131079.31066799999</v>
      </c>
    </row>
    <row r="342" spans="1:14" x14ac:dyDescent="0.3">
      <c r="A342" s="17" t="s">
        <v>325</v>
      </c>
      <c r="B342" s="18" t="s">
        <v>758</v>
      </c>
      <c r="C342" s="19" t="s">
        <v>326</v>
      </c>
      <c r="D342" s="20">
        <v>94853.28</v>
      </c>
      <c r="E342" s="21">
        <f t="shared" si="27"/>
        <v>94853.28</v>
      </c>
      <c r="F342" s="21"/>
      <c r="G342" s="20"/>
      <c r="H342" s="20">
        <v>15605.98</v>
      </c>
      <c r="I342" s="20">
        <v>6623.5</v>
      </c>
      <c r="J342" s="20"/>
      <c r="K342" s="20">
        <v>13383.68</v>
      </c>
      <c r="L342" s="20"/>
      <c r="M342" s="20"/>
      <c r="N342" s="22">
        <f t="shared" si="28"/>
        <v>130466.44</v>
      </c>
    </row>
    <row r="343" spans="1:14" x14ac:dyDescent="0.3">
      <c r="A343" s="17" t="s">
        <v>597</v>
      </c>
      <c r="B343" s="18" t="s">
        <v>753</v>
      </c>
      <c r="C343" s="19" t="s">
        <v>39</v>
      </c>
      <c r="D343" s="20">
        <v>79577.460000000006</v>
      </c>
      <c r="E343" s="21">
        <f t="shared" si="27"/>
        <v>69963.98000000001</v>
      </c>
      <c r="F343" s="21">
        <v>7711.14</v>
      </c>
      <c r="G343" s="20">
        <v>1902.34</v>
      </c>
      <c r="H343" s="20">
        <v>14559.67</v>
      </c>
      <c r="I343" s="20">
        <v>1041.94</v>
      </c>
      <c r="J343" s="20">
        <v>514.58000000000004</v>
      </c>
      <c r="K343" s="20"/>
      <c r="L343" s="20">
        <f>+$S$8*E343</f>
        <v>34324.328588000004</v>
      </c>
      <c r="M343" s="20"/>
      <c r="N343" s="22">
        <f t="shared" si="28"/>
        <v>130017.97858800001</v>
      </c>
    </row>
    <row r="344" spans="1:14" x14ac:dyDescent="0.3">
      <c r="A344" s="17" t="s">
        <v>537</v>
      </c>
      <c r="B344" s="18" t="s">
        <v>752</v>
      </c>
      <c r="C344" s="19" t="s">
        <v>442</v>
      </c>
      <c r="D344" s="20">
        <v>78255.990000000005</v>
      </c>
      <c r="E344" s="21">
        <f t="shared" si="27"/>
        <v>76378.47</v>
      </c>
      <c r="F344" s="21"/>
      <c r="G344" s="20">
        <v>1877.52</v>
      </c>
      <c r="H344" s="20">
        <v>12117.04</v>
      </c>
      <c r="I344" s="20">
        <v>1057.51</v>
      </c>
      <c r="J344" s="20">
        <v>300</v>
      </c>
      <c r="K344" s="20"/>
      <c r="L344" s="20"/>
      <c r="M344" s="20">
        <f>+$S$9*E344</f>
        <v>38135.770070999999</v>
      </c>
      <c r="N344" s="22">
        <f t="shared" si="28"/>
        <v>129866.31007099999</v>
      </c>
    </row>
    <row r="345" spans="1:14" x14ac:dyDescent="0.3">
      <c r="A345" s="17" t="s">
        <v>514</v>
      </c>
      <c r="B345" s="18" t="s">
        <v>752</v>
      </c>
      <c r="C345" s="19" t="s">
        <v>87</v>
      </c>
      <c r="D345" s="20">
        <v>82716.039999999994</v>
      </c>
      <c r="E345" s="21">
        <f t="shared" si="27"/>
        <v>80412.02</v>
      </c>
      <c r="F345" s="21">
        <v>339.18</v>
      </c>
      <c r="G345" s="20">
        <v>1964.84</v>
      </c>
      <c r="H345" s="20">
        <v>5266.64</v>
      </c>
      <c r="I345" s="20">
        <v>1182.56</v>
      </c>
      <c r="J345" s="20">
        <v>300</v>
      </c>
      <c r="K345" s="20"/>
      <c r="L345" s="20"/>
      <c r="M345" s="20">
        <f>+$S$9*E345</f>
        <v>40149.721586000007</v>
      </c>
      <c r="N345" s="22">
        <f t="shared" si="28"/>
        <v>129614.96158599999</v>
      </c>
    </row>
    <row r="346" spans="1:14" x14ac:dyDescent="0.3">
      <c r="A346" s="17" t="s">
        <v>406</v>
      </c>
      <c r="B346" s="18" t="s">
        <v>759</v>
      </c>
      <c r="C346" s="19" t="s">
        <v>407</v>
      </c>
      <c r="D346" s="20">
        <v>93790.88</v>
      </c>
      <c r="E346" s="21">
        <f t="shared" si="27"/>
        <v>93790.88</v>
      </c>
      <c r="F346" s="21"/>
      <c r="G346" s="20"/>
      <c r="H346" s="20">
        <v>15605.98</v>
      </c>
      <c r="I346" s="20">
        <v>6645.54</v>
      </c>
      <c r="J346" s="20">
        <v>117.96</v>
      </c>
      <c r="K346" s="20">
        <v>13233.69</v>
      </c>
      <c r="L346" s="20"/>
      <c r="M346" s="20"/>
      <c r="N346" s="22">
        <f t="shared" si="28"/>
        <v>129394.05</v>
      </c>
    </row>
    <row r="347" spans="1:14" x14ac:dyDescent="0.3">
      <c r="A347" s="17" t="s">
        <v>498</v>
      </c>
      <c r="B347" s="18" t="s">
        <v>753</v>
      </c>
      <c r="C347" s="19" t="s">
        <v>39</v>
      </c>
      <c r="D347" s="20">
        <v>77045.66</v>
      </c>
      <c r="E347" s="21">
        <f t="shared" si="27"/>
        <v>71529.990000000005</v>
      </c>
      <c r="F347" s="21">
        <v>3250.11</v>
      </c>
      <c r="G347" s="20">
        <v>2265.56</v>
      </c>
      <c r="H347" s="20">
        <v>15605.98</v>
      </c>
      <c r="I347" s="20">
        <v>1035.68</v>
      </c>
      <c r="J347" s="20">
        <v>540.64</v>
      </c>
      <c r="K347" s="20"/>
      <c r="L347" s="20">
        <f>+$S$8*E347</f>
        <v>35092.613094</v>
      </c>
      <c r="M347" s="20"/>
      <c r="N347" s="22">
        <f t="shared" si="28"/>
        <v>129320.57309399999</v>
      </c>
    </row>
    <row r="348" spans="1:14" x14ac:dyDescent="0.3">
      <c r="A348" s="17" t="s">
        <v>594</v>
      </c>
      <c r="B348" s="18" t="s">
        <v>753</v>
      </c>
      <c r="C348" s="19" t="s">
        <v>39</v>
      </c>
      <c r="D348" s="20">
        <v>79356.09</v>
      </c>
      <c r="E348" s="21">
        <f t="shared" si="27"/>
        <v>71025.94</v>
      </c>
      <c r="F348" s="21">
        <v>7423.34</v>
      </c>
      <c r="G348" s="20">
        <v>906.81</v>
      </c>
      <c r="H348" s="20">
        <v>13369.22</v>
      </c>
      <c r="I348" s="20">
        <v>1078.46</v>
      </c>
      <c r="J348" s="20">
        <v>540.52</v>
      </c>
      <c r="K348" s="20"/>
      <c r="L348" s="20">
        <f>+$S$8*E348</f>
        <v>34845.326163999998</v>
      </c>
      <c r="M348" s="20"/>
      <c r="N348" s="22">
        <f t="shared" si="28"/>
        <v>129189.61616400001</v>
      </c>
    </row>
    <row r="349" spans="1:14" x14ac:dyDescent="0.3">
      <c r="A349" s="17" t="s">
        <v>497</v>
      </c>
      <c r="B349" s="18" t="s">
        <v>752</v>
      </c>
      <c r="C349" s="19" t="s">
        <v>442</v>
      </c>
      <c r="D349" s="20">
        <v>88026.81</v>
      </c>
      <c r="E349" s="21">
        <f t="shared" si="27"/>
        <v>74977</v>
      </c>
      <c r="F349" s="21">
        <v>10207.450000000001</v>
      </c>
      <c r="G349" s="20">
        <v>2842.36</v>
      </c>
      <c r="H349" s="20"/>
      <c r="I349" s="20">
        <v>1266.33</v>
      </c>
      <c r="J349" s="20">
        <v>2305.2199999999998</v>
      </c>
      <c r="K349" s="20"/>
      <c r="L349" s="20"/>
      <c r="M349" s="20">
        <f>+$S$9*E349</f>
        <v>37436.016100000001</v>
      </c>
      <c r="N349" s="22">
        <f t="shared" si="28"/>
        <v>129034.37609999999</v>
      </c>
    </row>
    <row r="350" spans="1:14" x14ac:dyDescent="0.3">
      <c r="A350" s="17" t="s">
        <v>602</v>
      </c>
      <c r="B350" s="18" t="s">
        <v>753</v>
      </c>
      <c r="C350" s="19" t="s">
        <v>39</v>
      </c>
      <c r="D350" s="20">
        <v>78765.64</v>
      </c>
      <c r="E350" s="21">
        <f t="shared" si="27"/>
        <v>70504.160000000003</v>
      </c>
      <c r="F350" s="21">
        <v>7354.67</v>
      </c>
      <c r="G350" s="20">
        <v>906.81</v>
      </c>
      <c r="H350" s="20">
        <v>13369.22</v>
      </c>
      <c r="I350" s="20">
        <v>1085</v>
      </c>
      <c r="J350" s="20">
        <v>540.64</v>
      </c>
      <c r="K350" s="20"/>
      <c r="L350" s="20">
        <f>+$S$8*E350</f>
        <v>34589.340896000002</v>
      </c>
      <c r="M350" s="20"/>
      <c r="N350" s="22">
        <f t="shared" si="28"/>
        <v>128349.84089600001</v>
      </c>
    </row>
    <row r="351" spans="1:14" x14ac:dyDescent="0.3">
      <c r="A351" s="17" t="s">
        <v>554</v>
      </c>
      <c r="B351" s="18" t="s">
        <v>752</v>
      </c>
      <c r="C351" s="19" t="s">
        <v>442</v>
      </c>
      <c r="D351" s="20">
        <v>81038.03</v>
      </c>
      <c r="E351" s="21">
        <f t="shared" si="27"/>
        <v>77067.990000000005</v>
      </c>
      <c r="F351" s="21">
        <v>2038</v>
      </c>
      <c r="G351" s="20">
        <v>1932.04</v>
      </c>
      <c r="H351" s="20">
        <v>5266.64</v>
      </c>
      <c r="I351" s="20">
        <v>1132.72</v>
      </c>
      <c r="J351" s="20">
        <v>2355.35</v>
      </c>
      <c r="K351" s="20"/>
      <c r="L351" s="20"/>
      <c r="M351" s="20">
        <f>+$S$9*E351</f>
        <v>38480.047407000005</v>
      </c>
      <c r="N351" s="22">
        <f t="shared" si="28"/>
        <v>128272.78740700001</v>
      </c>
    </row>
    <row r="352" spans="1:14" x14ac:dyDescent="0.3">
      <c r="A352" s="17" t="s">
        <v>596</v>
      </c>
      <c r="B352" s="18" t="s">
        <v>753</v>
      </c>
      <c r="C352" s="19" t="s">
        <v>39</v>
      </c>
      <c r="D352" s="20">
        <v>84601.39</v>
      </c>
      <c r="E352" s="21">
        <f t="shared" si="27"/>
        <v>71255.12999999999</v>
      </c>
      <c r="F352" s="21">
        <v>11029.8</v>
      </c>
      <c r="G352" s="20">
        <v>2316.46</v>
      </c>
      <c r="H352" s="20">
        <v>6537.96</v>
      </c>
      <c r="I352" s="20">
        <v>1197.47</v>
      </c>
      <c r="J352" s="20">
        <v>540.52</v>
      </c>
      <c r="K352" s="20"/>
      <c r="L352" s="20">
        <f>+$S$8*E352</f>
        <v>34957.76677799999</v>
      </c>
      <c r="M352" s="20"/>
      <c r="N352" s="22">
        <f t="shared" si="28"/>
        <v>127835.106778</v>
      </c>
    </row>
    <row r="353" spans="1:14" x14ac:dyDescent="0.3">
      <c r="A353" s="17" t="s">
        <v>598</v>
      </c>
      <c r="B353" s="18" t="s">
        <v>753</v>
      </c>
      <c r="C353" s="19" t="s">
        <v>39</v>
      </c>
      <c r="D353" s="20">
        <v>83642.2</v>
      </c>
      <c r="E353" s="21">
        <f t="shared" si="27"/>
        <v>71764.67</v>
      </c>
      <c r="F353" s="21">
        <v>9561.07</v>
      </c>
      <c r="G353" s="20">
        <v>2316.46</v>
      </c>
      <c r="H353" s="20">
        <v>6537.96</v>
      </c>
      <c r="I353" s="20">
        <v>1194.45</v>
      </c>
      <c r="J353" s="20">
        <v>540.52</v>
      </c>
      <c r="K353" s="20"/>
      <c r="L353" s="20">
        <f>+$S$8*E353</f>
        <v>35207.747102000001</v>
      </c>
      <c r="M353" s="20"/>
      <c r="N353" s="22">
        <f t="shared" si="28"/>
        <v>127122.877102</v>
      </c>
    </row>
    <row r="354" spans="1:14" x14ac:dyDescent="0.3">
      <c r="A354" s="17" t="s">
        <v>520</v>
      </c>
      <c r="B354" s="18" t="s">
        <v>752</v>
      </c>
      <c r="C354" s="19" t="s">
        <v>87</v>
      </c>
      <c r="D354" s="20">
        <v>77552.14</v>
      </c>
      <c r="E354" s="21">
        <f t="shared" si="27"/>
        <v>75688.52</v>
      </c>
      <c r="F354" s="21"/>
      <c r="G354" s="20">
        <v>1863.62</v>
      </c>
      <c r="H354" s="20">
        <v>9612.56</v>
      </c>
      <c r="I354" s="20">
        <v>1051.72</v>
      </c>
      <c r="J354" s="20">
        <v>300</v>
      </c>
      <c r="K354" s="20"/>
      <c r="L354" s="20"/>
      <c r="M354" s="20">
        <f>+$S$9*E354</f>
        <v>37791.278036000003</v>
      </c>
      <c r="N354" s="22">
        <f t="shared" si="28"/>
        <v>126307.698036</v>
      </c>
    </row>
    <row r="355" spans="1:14" x14ac:dyDescent="0.3">
      <c r="A355" s="17" t="s">
        <v>592</v>
      </c>
      <c r="B355" s="18" t="s">
        <v>753</v>
      </c>
      <c r="C355" s="19" t="s">
        <v>39</v>
      </c>
      <c r="D355" s="20">
        <v>82552.460000000006</v>
      </c>
      <c r="E355" s="21">
        <f t="shared" si="27"/>
        <v>71864.39</v>
      </c>
      <c r="F355" s="21">
        <v>8371.61</v>
      </c>
      <c r="G355" s="20">
        <v>2316.46</v>
      </c>
      <c r="H355" s="20">
        <v>6537.96</v>
      </c>
      <c r="I355" s="20">
        <v>1178.68</v>
      </c>
      <c r="J355" s="20">
        <v>540.52</v>
      </c>
      <c r="K355" s="20"/>
      <c r="L355" s="20">
        <f>+$S$8*E355</f>
        <v>35256.669733999996</v>
      </c>
      <c r="M355" s="20"/>
      <c r="N355" s="22">
        <f t="shared" si="28"/>
        <v>126066.28973400001</v>
      </c>
    </row>
    <row r="356" spans="1:14" x14ac:dyDescent="0.3">
      <c r="A356" s="17" t="s">
        <v>516</v>
      </c>
      <c r="B356" s="18" t="s">
        <v>752</v>
      </c>
      <c r="C356" s="19" t="s">
        <v>87</v>
      </c>
      <c r="D356" s="20">
        <v>79133.63</v>
      </c>
      <c r="E356" s="21">
        <f t="shared" si="27"/>
        <v>77238.990000000005</v>
      </c>
      <c r="F356" s="21"/>
      <c r="G356" s="20">
        <v>1894.64</v>
      </c>
      <c r="H356" s="20">
        <v>6538.08</v>
      </c>
      <c r="I356" s="20">
        <v>1118.8499999999999</v>
      </c>
      <c r="J356" s="20">
        <v>300</v>
      </c>
      <c r="K356" s="20"/>
      <c r="L356" s="20"/>
      <c r="M356" s="20">
        <f>+$S$9*E356</f>
        <v>38565.427707000003</v>
      </c>
      <c r="N356" s="22">
        <f t="shared" si="28"/>
        <v>125655.98770700002</v>
      </c>
    </row>
    <row r="357" spans="1:14" x14ac:dyDescent="0.3">
      <c r="A357" s="17" t="s">
        <v>607</v>
      </c>
      <c r="B357" s="18" t="s">
        <v>752</v>
      </c>
      <c r="C357" s="19" t="s">
        <v>442</v>
      </c>
      <c r="D357" s="20">
        <v>74717.119999999995</v>
      </c>
      <c r="E357" s="21">
        <f t="shared" si="27"/>
        <v>68870.78</v>
      </c>
      <c r="F357" s="21">
        <v>5496.34</v>
      </c>
      <c r="G357" s="20">
        <v>350</v>
      </c>
      <c r="H357" s="20">
        <v>13369.28</v>
      </c>
      <c r="I357" s="20">
        <v>976.01</v>
      </c>
      <c r="J357" s="20">
        <v>2040.87</v>
      </c>
      <c r="K357" s="20"/>
      <c r="L357" s="20"/>
      <c r="M357" s="20">
        <f>+$S$9*E357</f>
        <v>34387.180454000001</v>
      </c>
      <c r="N357" s="22">
        <f t="shared" si="28"/>
        <v>125490.46045399999</v>
      </c>
    </row>
    <row r="358" spans="1:14" x14ac:dyDescent="0.3">
      <c r="A358" s="17" t="s">
        <v>686</v>
      </c>
      <c r="B358" s="18" t="s">
        <v>753</v>
      </c>
      <c r="C358" s="19" t="s">
        <v>39</v>
      </c>
      <c r="D358" s="20">
        <v>85492.53</v>
      </c>
      <c r="E358" s="21">
        <f t="shared" si="27"/>
        <v>64470.04</v>
      </c>
      <c r="F358" s="21">
        <v>20115.68</v>
      </c>
      <c r="G358" s="20">
        <v>906.81</v>
      </c>
      <c r="H358" s="20">
        <v>6537.96</v>
      </c>
      <c r="I358" s="20">
        <v>1213.75</v>
      </c>
      <c r="J358" s="20">
        <v>560.04</v>
      </c>
      <c r="K358" s="20"/>
      <c r="L358" s="20">
        <f>+$S$8*E358</f>
        <v>31629.001624</v>
      </c>
      <c r="M358" s="20"/>
      <c r="N358" s="22">
        <f t="shared" si="28"/>
        <v>125433.281624</v>
      </c>
    </row>
    <row r="359" spans="1:14" x14ac:dyDescent="0.3">
      <c r="A359" s="17" t="s">
        <v>262</v>
      </c>
      <c r="B359" s="18" t="s">
        <v>755</v>
      </c>
      <c r="C359" s="19" t="s">
        <v>27</v>
      </c>
      <c r="D359" s="20">
        <v>97753.32</v>
      </c>
      <c r="E359" s="21">
        <f t="shared" si="27"/>
        <v>70094.47</v>
      </c>
      <c r="F359" s="21">
        <v>27658.85</v>
      </c>
      <c r="G359" s="20"/>
      <c r="H359" s="20">
        <v>6537.96</v>
      </c>
      <c r="I359" s="20">
        <v>7261.96</v>
      </c>
      <c r="J359" s="20"/>
      <c r="K359" s="20">
        <v>13792.82</v>
      </c>
      <c r="L359" s="20"/>
      <c r="M359" s="20"/>
      <c r="N359" s="22">
        <f t="shared" si="28"/>
        <v>125346.06000000003</v>
      </c>
    </row>
    <row r="360" spans="1:14" x14ac:dyDescent="0.3">
      <c r="A360" s="17" t="s">
        <v>593</v>
      </c>
      <c r="B360" s="18" t="s">
        <v>753</v>
      </c>
      <c r="C360" s="19" t="s">
        <v>39</v>
      </c>
      <c r="D360" s="20">
        <v>76595</v>
      </c>
      <c r="E360" s="21">
        <f t="shared" si="27"/>
        <v>71688.460000000006</v>
      </c>
      <c r="F360" s="21">
        <v>2589.7600000000002</v>
      </c>
      <c r="G360" s="20">
        <v>2316.7800000000002</v>
      </c>
      <c r="H360" s="20">
        <v>11809.98</v>
      </c>
      <c r="I360" s="20">
        <v>1055.56</v>
      </c>
      <c r="J360" s="20">
        <v>540.64</v>
      </c>
      <c r="K360" s="20"/>
      <c r="L360" s="20">
        <f>+$S$8*E360</f>
        <v>35170.358476000001</v>
      </c>
      <c r="M360" s="20"/>
      <c r="N360" s="22">
        <f t="shared" si="28"/>
        <v>125171.53847599999</v>
      </c>
    </row>
    <row r="361" spans="1:14" x14ac:dyDescent="0.3">
      <c r="A361" s="17" t="s">
        <v>630</v>
      </c>
      <c r="B361" s="18" t="s">
        <v>753</v>
      </c>
      <c r="C361" s="19" t="s">
        <v>39</v>
      </c>
      <c r="D361" s="20">
        <v>83604.13</v>
      </c>
      <c r="E361" s="21">
        <f t="shared" si="27"/>
        <v>67567.090000000011</v>
      </c>
      <c r="F361" s="21">
        <v>15130.23</v>
      </c>
      <c r="G361" s="20">
        <v>906.81</v>
      </c>
      <c r="H361" s="20">
        <v>6537.96</v>
      </c>
      <c r="I361" s="20">
        <v>1193.9000000000001</v>
      </c>
      <c r="J361" s="20">
        <v>514.33000000000004</v>
      </c>
      <c r="K361" s="20"/>
      <c r="L361" s="20">
        <f>+$S$8*E361</f>
        <v>33148.414354000008</v>
      </c>
      <c r="M361" s="20"/>
      <c r="N361" s="22">
        <f t="shared" si="28"/>
        <v>124998.73435400001</v>
      </c>
    </row>
    <row r="362" spans="1:14" x14ac:dyDescent="0.3">
      <c r="A362" s="17" t="s">
        <v>556</v>
      </c>
      <c r="B362" s="18" t="s">
        <v>752</v>
      </c>
      <c r="C362" s="19" t="s">
        <v>442</v>
      </c>
      <c r="D362" s="20">
        <v>79303.23</v>
      </c>
      <c r="E362" s="21">
        <f t="shared" si="27"/>
        <v>76384.740000000005</v>
      </c>
      <c r="F362" s="21">
        <v>1020.45</v>
      </c>
      <c r="G362" s="20">
        <v>1898.04</v>
      </c>
      <c r="H362" s="20">
        <v>5266.64</v>
      </c>
      <c r="I362" s="20">
        <v>1106.3499999999999</v>
      </c>
      <c r="J362" s="20">
        <v>985.12</v>
      </c>
      <c r="K362" s="20"/>
      <c r="L362" s="20"/>
      <c r="M362" s="20">
        <f>+$S$9*E362</f>
        <v>38138.900682000007</v>
      </c>
      <c r="N362" s="22">
        <f t="shared" si="28"/>
        <v>124800.240682</v>
      </c>
    </row>
    <row r="363" spans="1:14" x14ac:dyDescent="0.3">
      <c r="A363" s="17" t="s">
        <v>634</v>
      </c>
      <c r="B363" s="18" t="s">
        <v>753</v>
      </c>
      <c r="C363" s="19" t="s">
        <v>39</v>
      </c>
      <c r="D363" s="20">
        <v>76606.94</v>
      </c>
      <c r="E363" s="21">
        <f t="shared" si="27"/>
        <v>67113.59</v>
      </c>
      <c r="F363" s="21">
        <v>8586.5400000000009</v>
      </c>
      <c r="G363" s="20">
        <v>906.81</v>
      </c>
      <c r="H363" s="20">
        <v>13369.22</v>
      </c>
      <c r="I363" s="20">
        <v>1063.0999999999999</v>
      </c>
      <c r="J363" s="20">
        <v>514.33000000000004</v>
      </c>
      <c r="K363" s="20"/>
      <c r="L363" s="20">
        <f>+$S$8*E363</f>
        <v>32925.927253999995</v>
      </c>
      <c r="M363" s="20"/>
      <c r="N363" s="22">
        <f t="shared" si="28"/>
        <v>124479.51725400001</v>
      </c>
    </row>
    <row r="364" spans="1:14" x14ac:dyDescent="0.3">
      <c r="A364" s="17" t="s">
        <v>146</v>
      </c>
      <c r="B364" s="18" t="s">
        <v>751</v>
      </c>
      <c r="C364" s="19" t="s">
        <v>147</v>
      </c>
      <c r="D364" s="20">
        <v>90744.26</v>
      </c>
      <c r="E364" s="21">
        <f t="shared" si="27"/>
        <v>74076.2</v>
      </c>
      <c r="F364" s="21">
        <v>9033.52</v>
      </c>
      <c r="G364" s="20">
        <v>7634.54</v>
      </c>
      <c r="H364" s="20">
        <v>11809.98</v>
      </c>
      <c r="I364" s="20">
        <v>6562.81</v>
      </c>
      <c r="J364" s="20">
        <v>1706.8</v>
      </c>
      <c r="K364" s="20">
        <v>13016.5</v>
      </c>
      <c r="L364" s="20"/>
      <c r="M364" s="20"/>
      <c r="N364" s="22">
        <f t="shared" si="28"/>
        <v>123840.34999999999</v>
      </c>
    </row>
    <row r="365" spans="1:14" x14ac:dyDescent="0.3">
      <c r="A365" s="17" t="s">
        <v>623</v>
      </c>
      <c r="B365" s="18" t="s">
        <v>753</v>
      </c>
      <c r="C365" s="19" t="s">
        <v>39</v>
      </c>
      <c r="D365" s="20">
        <v>73631.08</v>
      </c>
      <c r="E365" s="21">
        <f t="shared" si="27"/>
        <v>67597.58</v>
      </c>
      <c r="F365" s="21">
        <v>5126.6899999999996</v>
      </c>
      <c r="G365" s="20">
        <v>906.81</v>
      </c>
      <c r="H365" s="20">
        <v>15605.98</v>
      </c>
      <c r="I365" s="20">
        <v>919.79</v>
      </c>
      <c r="J365" s="20">
        <v>514.33000000000004</v>
      </c>
      <c r="K365" s="20"/>
      <c r="L365" s="20">
        <f>+$S$8*E365</f>
        <v>33163.372748000002</v>
      </c>
      <c r="M365" s="20"/>
      <c r="N365" s="22">
        <f t="shared" si="28"/>
        <v>123834.55274799999</v>
      </c>
    </row>
    <row r="366" spans="1:14" x14ac:dyDescent="0.3">
      <c r="A366" s="17" t="s">
        <v>587</v>
      </c>
      <c r="B366" s="18" t="s">
        <v>753</v>
      </c>
      <c r="C366" s="19" t="s">
        <v>39</v>
      </c>
      <c r="D366" s="20">
        <v>80205.7</v>
      </c>
      <c r="E366" s="21">
        <f t="shared" si="27"/>
        <v>74607.859999999986</v>
      </c>
      <c r="F366" s="21">
        <v>4328.96</v>
      </c>
      <c r="G366" s="20">
        <v>1268.8800000000001</v>
      </c>
      <c r="H366" s="20">
        <v>5266.58</v>
      </c>
      <c r="I366" s="20">
        <v>1138.04</v>
      </c>
      <c r="J366" s="20">
        <v>569.14</v>
      </c>
      <c r="K366" s="20"/>
      <c r="L366" s="20">
        <f>+$S$8*E366</f>
        <v>36602.61611599999</v>
      </c>
      <c r="M366" s="20"/>
      <c r="N366" s="22">
        <f t="shared" si="28"/>
        <v>123782.07611599998</v>
      </c>
    </row>
    <row r="367" spans="1:14" x14ac:dyDescent="0.3">
      <c r="A367" s="17" t="s">
        <v>600</v>
      </c>
      <c r="B367" s="18" t="s">
        <v>753</v>
      </c>
      <c r="C367" s="19" t="s">
        <v>39</v>
      </c>
      <c r="D367" s="20">
        <v>81247.5</v>
      </c>
      <c r="E367" s="21">
        <f t="shared" si="27"/>
        <v>71701.33</v>
      </c>
      <c r="F367" s="21">
        <v>7229.39</v>
      </c>
      <c r="G367" s="20">
        <v>2316.7800000000002</v>
      </c>
      <c r="H367" s="20">
        <v>5266.58</v>
      </c>
      <c r="I367" s="20">
        <v>1153.1199999999999</v>
      </c>
      <c r="J367" s="20">
        <v>540.64</v>
      </c>
      <c r="K367" s="20"/>
      <c r="L367" s="20">
        <f>+$S$8*E367</f>
        <v>35176.672498</v>
      </c>
      <c r="M367" s="20"/>
      <c r="N367" s="22">
        <f t="shared" si="28"/>
        <v>123384.512498</v>
      </c>
    </row>
    <row r="368" spans="1:14" x14ac:dyDescent="0.3">
      <c r="A368" s="17" t="s">
        <v>611</v>
      </c>
      <c r="B368" s="18" t="s">
        <v>753</v>
      </c>
      <c r="C368" s="19" t="s">
        <v>39</v>
      </c>
      <c r="D368" s="20">
        <v>81382.009999999995</v>
      </c>
      <c r="E368" s="21">
        <f t="shared" si="27"/>
        <v>71095.64</v>
      </c>
      <c r="F368" s="21">
        <v>8999.11</v>
      </c>
      <c r="G368" s="20">
        <v>1287.26</v>
      </c>
      <c r="H368" s="20">
        <v>5266.58</v>
      </c>
      <c r="I368" s="20">
        <v>1173.93</v>
      </c>
      <c r="J368" s="20">
        <v>540.52</v>
      </c>
      <c r="K368" s="20"/>
      <c r="L368" s="20">
        <f>+$S$8*E368</f>
        <v>34879.520983999995</v>
      </c>
      <c r="M368" s="20"/>
      <c r="N368" s="22">
        <f t="shared" si="28"/>
        <v>123242.56098399998</v>
      </c>
    </row>
    <row r="369" spans="1:14" x14ac:dyDescent="0.3">
      <c r="A369" s="17" t="s">
        <v>241</v>
      </c>
      <c r="B369" s="18" t="s">
        <v>758</v>
      </c>
      <c r="C369" s="19" t="s">
        <v>242</v>
      </c>
      <c r="D369" s="20">
        <v>94853.17</v>
      </c>
      <c r="E369" s="21">
        <f t="shared" si="27"/>
        <v>94853.17</v>
      </c>
      <c r="F369" s="21"/>
      <c r="G369" s="20"/>
      <c r="H369" s="20">
        <v>6537.96</v>
      </c>
      <c r="I369" s="20">
        <v>7013.25</v>
      </c>
      <c r="J369" s="20">
        <v>70.5</v>
      </c>
      <c r="K369" s="20">
        <v>13383.68</v>
      </c>
      <c r="L369" s="20"/>
      <c r="M369" s="20"/>
      <c r="N369" s="22">
        <f t="shared" si="28"/>
        <v>121858.56</v>
      </c>
    </row>
    <row r="370" spans="1:14" x14ac:dyDescent="0.3">
      <c r="A370" s="17" t="s">
        <v>621</v>
      </c>
      <c r="B370" s="18" t="s">
        <v>753</v>
      </c>
      <c r="C370" s="19" t="s">
        <v>39</v>
      </c>
      <c r="D370" s="20">
        <v>80864.81</v>
      </c>
      <c r="E370" s="21">
        <f t="shared" si="27"/>
        <v>68359.89</v>
      </c>
      <c r="F370" s="21">
        <v>10256.11</v>
      </c>
      <c r="G370" s="20">
        <v>2248.81</v>
      </c>
      <c r="H370" s="20">
        <v>5266.58</v>
      </c>
      <c r="I370" s="20">
        <v>1149.69</v>
      </c>
      <c r="J370" s="20">
        <v>514.44000000000005</v>
      </c>
      <c r="K370" s="20"/>
      <c r="L370" s="20">
        <f>+$S$8*E370</f>
        <v>33537.362033999998</v>
      </c>
      <c r="M370" s="20"/>
      <c r="N370" s="22">
        <f t="shared" si="28"/>
        <v>121332.88203400001</v>
      </c>
    </row>
    <row r="371" spans="1:14" x14ac:dyDescent="0.3">
      <c r="A371" s="17" t="s">
        <v>629</v>
      </c>
      <c r="B371" s="18" t="s">
        <v>753</v>
      </c>
      <c r="C371" s="19" t="s">
        <v>39</v>
      </c>
      <c r="D371" s="20">
        <v>80676.149999999994</v>
      </c>
      <c r="E371" s="21">
        <f t="shared" si="27"/>
        <v>68095.509999999995</v>
      </c>
      <c r="F371" s="21">
        <v>11259.99</v>
      </c>
      <c r="G371" s="20">
        <v>1320.65</v>
      </c>
      <c r="H371" s="20">
        <v>5266.58</v>
      </c>
      <c r="I371" s="20">
        <v>1163.7</v>
      </c>
      <c r="J371" s="20">
        <v>514.44000000000005</v>
      </c>
      <c r="K371" s="20"/>
      <c r="L371" s="20">
        <f>+$S$8*E371</f>
        <v>33407.657205999996</v>
      </c>
      <c r="M371" s="20"/>
      <c r="N371" s="22">
        <f t="shared" si="28"/>
        <v>121028.527206</v>
      </c>
    </row>
    <row r="372" spans="1:14" x14ac:dyDescent="0.3">
      <c r="A372" s="17" t="s">
        <v>696</v>
      </c>
      <c r="B372" s="18" t="s">
        <v>753</v>
      </c>
      <c r="C372" s="19" t="s">
        <v>39</v>
      </c>
      <c r="D372" s="20">
        <v>77436.490000000005</v>
      </c>
      <c r="E372" s="21">
        <f t="shared" si="27"/>
        <v>61115.530000000006</v>
      </c>
      <c r="F372" s="21">
        <v>15414.15</v>
      </c>
      <c r="G372" s="20">
        <v>906.81</v>
      </c>
      <c r="H372" s="20">
        <v>11809.98</v>
      </c>
      <c r="I372" s="20">
        <v>1067.74</v>
      </c>
      <c r="J372" s="20">
        <v>375.64</v>
      </c>
      <c r="K372" s="20"/>
      <c r="L372" s="20">
        <f>+$S$8*E372</f>
        <v>29983.279018000001</v>
      </c>
      <c r="M372" s="20"/>
      <c r="N372" s="22">
        <f t="shared" si="28"/>
        <v>120673.12901800001</v>
      </c>
    </row>
    <row r="373" spans="1:14" x14ac:dyDescent="0.3">
      <c r="A373" s="17" t="s">
        <v>71</v>
      </c>
      <c r="B373" s="18" t="s">
        <v>755</v>
      </c>
      <c r="C373" s="19" t="s">
        <v>27</v>
      </c>
      <c r="D373" s="20">
        <v>86169.52</v>
      </c>
      <c r="E373" s="21">
        <f t="shared" si="27"/>
        <v>81283.990000000005</v>
      </c>
      <c r="F373" s="21">
        <v>4885.53</v>
      </c>
      <c r="G373" s="20"/>
      <c r="H373" s="20">
        <v>15605.98</v>
      </c>
      <c r="I373" s="20">
        <v>6123.63</v>
      </c>
      <c r="J373" s="20">
        <v>116.16</v>
      </c>
      <c r="K373" s="20">
        <v>12158.4</v>
      </c>
      <c r="L373" s="20"/>
      <c r="M373" s="20"/>
      <c r="N373" s="22">
        <f t="shared" si="28"/>
        <v>120173.69</v>
      </c>
    </row>
    <row r="374" spans="1:14" x14ac:dyDescent="0.3">
      <c r="A374" s="17" t="s">
        <v>26</v>
      </c>
      <c r="B374" s="18" t="s">
        <v>755</v>
      </c>
      <c r="C374" s="19" t="s">
        <v>27</v>
      </c>
      <c r="D374" s="20">
        <v>86080.54</v>
      </c>
      <c r="E374" s="21">
        <f t="shared" si="27"/>
        <v>74202.259999999995</v>
      </c>
      <c r="F374" s="21">
        <v>11878.28</v>
      </c>
      <c r="G374" s="20"/>
      <c r="H374" s="20">
        <v>15605.98</v>
      </c>
      <c r="I374" s="20">
        <v>5979.27</v>
      </c>
      <c r="J374" s="20">
        <v>309.60000000000002</v>
      </c>
      <c r="K374" s="20">
        <v>12145.84</v>
      </c>
      <c r="L374" s="20"/>
      <c r="M374" s="20"/>
      <c r="N374" s="22">
        <f t="shared" si="28"/>
        <v>120121.23</v>
      </c>
    </row>
    <row r="375" spans="1:14" x14ac:dyDescent="0.3">
      <c r="A375" s="17" t="s">
        <v>595</v>
      </c>
      <c r="B375" s="18" t="s">
        <v>753</v>
      </c>
      <c r="C375" s="19" t="s">
        <v>39</v>
      </c>
      <c r="D375" s="20">
        <v>77053.990000000005</v>
      </c>
      <c r="E375" s="21">
        <f t="shared" si="27"/>
        <v>71036.600000000006</v>
      </c>
      <c r="F375" s="21">
        <v>5110.58</v>
      </c>
      <c r="G375" s="20">
        <v>906.81</v>
      </c>
      <c r="H375" s="20">
        <v>6537.96</v>
      </c>
      <c r="I375" s="20">
        <v>1098.94</v>
      </c>
      <c r="J375" s="20">
        <v>540.52</v>
      </c>
      <c r="K375" s="20"/>
      <c r="L375" s="20">
        <f>+$S$8*E375</f>
        <v>34850.555959999998</v>
      </c>
      <c r="M375" s="20"/>
      <c r="N375" s="22">
        <f t="shared" si="28"/>
        <v>120081.96596000002</v>
      </c>
    </row>
    <row r="376" spans="1:14" x14ac:dyDescent="0.3">
      <c r="A376" s="17" t="s">
        <v>642</v>
      </c>
      <c r="B376" s="18" t="s">
        <v>753</v>
      </c>
      <c r="C376" s="19" t="s">
        <v>39</v>
      </c>
      <c r="D376" s="20">
        <v>72539.25</v>
      </c>
      <c r="E376" s="21">
        <f t="shared" si="27"/>
        <v>64340.97</v>
      </c>
      <c r="F376" s="21">
        <v>7291.47</v>
      </c>
      <c r="G376" s="20">
        <v>906.81</v>
      </c>
      <c r="H376" s="20">
        <v>14405.52</v>
      </c>
      <c r="I376" s="20">
        <v>966.84</v>
      </c>
      <c r="J376" s="20">
        <v>489.68</v>
      </c>
      <c r="K376" s="20"/>
      <c r="L376" s="20">
        <f>+$S$8*E376</f>
        <v>31565.679882</v>
      </c>
      <c r="M376" s="20"/>
      <c r="N376" s="22">
        <f t="shared" si="28"/>
        <v>119966.96988199999</v>
      </c>
    </row>
    <row r="377" spans="1:14" x14ac:dyDescent="0.3">
      <c r="A377" s="17" t="s">
        <v>78</v>
      </c>
      <c r="B377" s="18" t="s">
        <v>755</v>
      </c>
      <c r="C377" s="19" t="s">
        <v>13</v>
      </c>
      <c r="D377" s="20">
        <v>92668.26</v>
      </c>
      <c r="E377" s="21">
        <f t="shared" si="27"/>
        <v>62420.899999999994</v>
      </c>
      <c r="F377" s="21">
        <v>22695.84</v>
      </c>
      <c r="G377" s="20">
        <v>7551.52</v>
      </c>
      <c r="H377" s="20">
        <v>6537.96</v>
      </c>
      <c r="I377" s="20">
        <v>6915.77</v>
      </c>
      <c r="J377" s="20">
        <v>338</v>
      </c>
      <c r="K377" s="20">
        <v>13123.04</v>
      </c>
      <c r="L377" s="20"/>
      <c r="M377" s="20"/>
      <c r="N377" s="22">
        <f t="shared" si="28"/>
        <v>119583.03</v>
      </c>
    </row>
    <row r="378" spans="1:14" x14ac:dyDescent="0.3">
      <c r="A378" s="17" t="s">
        <v>542</v>
      </c>
      <c r="B378" s="18" t="s">
        <v>752</v>
      </c>
      <c r="C378" s="19" t="s">
        <v>442</v>
      </c>
      <c r="D378" s="20">
        <v>78240.289999999994</v>
      </c>
      <c r="E378" s="21">
        <f t="shared" si="27"/>
        <v>76363.079999999987</v>
      </c>
      <c r="F378" s="21"/>
      <c r="G378" s="20">
        <v>1877.21</v>
      </c>
      <c r="H378" s="20"/>
      <c r="I378" s="20">
        <v>1124.32</v>
      </c>
      <c r="J378" s="20">
        <v>1670.23</v>
      </c>
      <c r="K378" s="20"/>
      <c r="L378" s="20"/>
      <c r="M378" s="20">
        <f>+$S$9*E378</f>
        <v>38128.085843999994</v>
      </c>
      <c r="N378" s="22">
        <f t="shared" si="28"/>
        <v>119162.92584399998</v>
      </c>
    </row>
    <row r="379" spans="1:14" x14ac:dyDescent="0.3">
      <c r="A379" s="17" t="s">
        <v>569</v>
      </c>
      <c r="B379" s="18" t="s">
        <v>753</v>
      </c>
      <c r="C379" s="19" t="s">
        <v>39</v>
      </c>
      <c r="D379" s="20">
        <v>80623.53</v>
      </c>
      <c r="E379" s="21">
        <f t="shared" si="27"/>
        <v>74056.150000000009</v>
      </c>
      <c r="F379" s="21">
        <v>4109.68</v>
      </c>
      <c r="G379" s="20">
        <v>2457.6999999999998</v>
      </c>
      <c r="H379" s="20"/>
      <c r="I379" s="20">
        <v>1169.03</v>
      </c>
      <c r="J379" s="20">
        <v>577.88</v>
      </c>
      <c r="K379" s="20"/>
      <c r="L379" s="20">
        <f>+$S$8*E379</f>
        <v>36331.947190000006</v>
      </c>
      <c r="M379" s="20"/>
      <c r="N379" s="22">
        <f t="shared" si="28"/>
        <v>118702.38719000002</v>
      </c>
    </row>
    <row r="380" spans="1:14" x14ac:dyDescent="0.3">
      <c r="A380" s="17" t="s">
        <v>675</v>
      </c>
      <c r="B380" s="18" t="s">
        <v>753</v>
      </c>
      <c r="C380" s="19" t="s">
        <v>39</v>
      </c>
      <c r="D380" s="20">
        <v>71258.210000000006</v>
      </c>
      <c r="E380" s="21">
        <f t="shared" si="27"/>
        <v>61616.200000000012</v>
      </c>
      <c r="F380" s="21">
        <v>8735.2000000000007</v>
      </c>
      <c r="G380" s="20">
        <v>906.81</v>
      </c>
      <c r="H380" s="20">
        <v>15605.98</v>
      </c>
      <c r="I380" s="20">
        <v>951.78</v>
      </c>
      <c r="J380" s="20">
        <v>586.91</v>
      </c>
      <c r="K380" s="20"/>
      <c r="L380" s="20">
        <f>+$S$8*E380</f>
        <v>30228.907720000003</v>
      </c>
      <c r="M380" s="20"/>
      <c r="N380" s="22">
        <f t="shared" si="28"/>
        <v>118631.78772000001</v>
      </c>
    </row>
    <row r="381" spans="1:14" x14ac:dyDescent="0.3">
      <c r="A381" s="17" t="s">
        <v>209</v>
      </c>
      <c r="B381" s="18" t="s">
        <v>758</v>
      </c>
      <c r="C381" s="19" t="s">
        <v>210</v>
      </c>
      <c r="D381" s="20">
        <v>86328.26</v>
      </c>
      <c r="E381" s="21">
        <f t="shared" si="27"/>
        <v>86328.26</v>
      </c>
      <c r="F381" s="21"/>
      <c r="G381" s="20"/>
      <c r="H381" s="20">
        <v>13369.22</v>
      </c>
      <c r="I381" s="20">
        <v>6213.24</v>
      </c>
      <c r="J381" s="20">
        <v>335.4</v>
      </c>
      <c r="K381" s="20">
        <v>12180.74</v>
      </c>
      <c r="L381" s="20"/>
      <c r="M381" s="20"/>
      <c r="N381" s="22">
        <f t="shared" si="28"/>
        <v>118426.86</v>
      </c>
    </row>
    <row r="382" spans="1:14" x14ac:dyDescent="0.3">
      <c r="A382" s="17" t="s">
        <v>645</v>
      </c>
      <c r="B382" s="18" t="s">
        <v>753</v>
      </c>
      <c r="C382" s="19" t="s">
        <v>39</v>
      </c>
      <c r="D382" s="20">
        <v>69942.75</v>
      </c>
      <c r="E382" s="21">
        <f t="shared" si="27"/>
        <v>64223</v>
      </c>
      <c r="F382" s="21">
        <v>4812.9399999999996</v>
      </c>
      <c r="G382" s="20">
        <v>906.81</v>
      </c>
      <c r="H382" s="20">
        <v>15605.98</v>
      </c>
      <c r="I382" s="20">
        <v>872.25</v>
      </c>
      <c r="J382" s="20">
        <v>489.79</v>
      </c>
      <c r="K382" s="20"/>
      <c r="L382" s="20">
        <f>+$S$8*E382</f>
        <v>31507.803799999998</v>
      </c>
      <c r="M382" s="20"/>
      <c r="N382" s="22">
        <f t="shared" si="28"/>
        <v>118418.57379999998</v>
      </c>
    </row>
    <row r="383" spans="1:14" x14ac:dyDescent="0.3">
      <c r="A383" s="17" t="s">
        <v>610</v>
      </c>
      <c r="B383" s="18" t="s">
        <v>753</v>
      </c>
      <c r="C383" s="19" t="s">
        <v>39</v>
      </c>
      <c r="D383" s="20">
        <v>76552.98</v>
      </c>
      <c r="E383" s="21">
        <f t="shared" si="27"/>
        <v>71044.69</v>
      </c>
      <c r="F383" s="21">
        <v>4601.4799999999996</v>
      </c>
      <c r="G383" s="20">
        <v>906.81</v>
      </c>
      <c r="H383" s="20">
        <v>5266.58</v>
      </c>
      <c r="I383" s="20">
        <v>1103.9100000000001</v>
      </c>
      <c r="J383" s="20">
        <v>540.52</v>
      </c>
      <c r="K383" s="20"/>
      <c r="L383" s="20">
        <f>+$S$8*E383</f>
        <v>34854.524914000001</v>
      </c>
      <c r="M383" s="20"/>
      <c r="N383" s="22">
        <f t="shared" si="28"/>
        <v>118318.514914</v>
      </c>
    </row>
    <row r="384" spans="1:14" x14ac:dyDescent="0.3">
      <c r="A384" s="17" t="s">
        <v>15</v>
      </c>
      <c r="B384" s="18" t="s">
        <v>750</v>
      </c>
      <c r="C384" s="19" t="s">
        <v>16</v>
      </c>
      <c r="D384" s="20">
        <v>86998.91</v>
      </c>
      <c r="E384" s="21">
        <f t="shared" si="27"/>
        <v>86998.91</v>
      </c>
      <c r="F384" s="21"/>
      <c r="G384" s="20"/>
      <c r="H384" s="20">
        <v>12510.24</v>
      </c>
      <c r="I384" s="20">
        <v>6361.19</v>
      </c>
      <c r="J384" s="20"/>
      <c r="K384" s="20">
        <v>12275.52</v>
      </c>
      <c r="L384" s="20"/>
      <c r="M384" s="20"/>
      <c r="N384" s="22">
        <f t="shared" si="28"/>
        <v>118145.86000000002</v>
      </c>
    </row>
    <row r="385" spans="1:14" x14ac:dyDescent="0.3">
      <c r="A385" s="17" t="s">
        <v>75</v>
      </c>
      <c r="B385" s="18" t="s">
        <v>753</v>
      </c>
      <c r="C385" s="19" t="s">
        <v>76</v>
      </c>
      <c r="D385" s="20">
        <v>101992.68</v>
      </c>
      <c r="E385" s="21">
        <f t="shared" si="27"/>
        <v>25273.599999999991</v>
      </c>
      <c r="F385" s="21"/>
      <c r="G385" s="20">
        <v>76719.08</v>
      </c>
      <c r="H385" s="20">
        <v>2479.88</v>
      </c>
      <c r="I385" s="20">
        <v>971.71</v>
      </c>
      <c r="J385" s="20">
        <v>45.98</v>
      </c>
      <c r="K385" s="20"/>
      <c r="L385" s="20">
        <f>+$S$8*E385</f>
        <v>12399.228159999995</v>
      </c>
      <c r="M385" s="20"/>
      <c r="N385" s="22">
        <f t="shared" si="28"/>
        <v>117889.47816</v>
      </c>
    </row>
    <row r="386" spans="1:14" x14ac:dyDescent="0.3">
      <c r="A386" s="17" t="s">
        <v>682</v>
      </c>
      <c r="B386" s="18" t="s">
        <v>752</v>
      </c>
      <c r="C386" s="19" t="s">
        <v>442</v>
      </c>
      <c r="D386" s="20">
        <v>68816.899999999994</v>
      </c>
      <c r="E386" s="21">
        <f t="shared" si="27"/>
        <v>60978.67</v>
      </c>
      <c r="F386" s="21">
        <v>7488.23</v>
      </c>
      <c r="G386" s="20">
        <v>350</v>
      </c>
      <c r="H386" s="20">
        <v>15606</v>
      </c>
      <c r="I386" s="20">
        <v>908.47</v>
      </c>
      <c r="J386" s="20">
        <v>1877.96</v>
      </c>
      <c r="K386" s="20"/>
      <c r="L386" s="20"/>
      <c r="M386" s="20">
        <f>+$S$9*E386</f>
        <v>30446.649931</v>
      </c>
      <c r="N386" s="22">
        <f t="shared" si="28"/>
        <v>117655.97993100001</v>
      </c>
    </row>
    <row r="387" spans="1:14" x14ac:dyDescent="0.3">
      <c r="A387" s="17" t="s">
        <v>651</v>
      </c>
      <c r="B387" s="18" t="s">
        <v>752</v>
      </c>
      <c r="C387" s="19" t="s">
        <v>442</v>
      </c>
      <c r="D387" s="20">
        <v>71610.91</v>
      </c>
      <c r="E387" s="21">
        <f t="shared" si="27"/>
        <v>62370.070000000007</v>
      </c>
      <c r="F387" s="21">
        <v>8890.84</v>
      </c>
      <c r="G387" s="20">
        <v>350</v>
      </c>
      <c r="H387" s="20">
        <v>13369.28</v>
      </c>
      <c r="I387" s="20">
        <v>966.62</v>
      </c>
      <c r="J387" s="20">
        <v>562.99</v>
      </c>
      <c r="K387" s="20"/>
      <c r="L387" s="20"/>
      <c r="M387" s="20">
        <f>+$S$9*E387</f>
        <v>31141.375951000005</v>
      </c>
      <c r="N387" s="22">
        <f t="shared" si="28"/>
        <v>117651.17595100001</v>
      </c>
    </row>
    <row r="388" spans="1:14" x14ac:dyDescent="0.3">
      <c r="A388" s="17" t="s">
        <v>653</v>
      </c>
      <c r="B388" s="18" t="s">
        <v>752</v>
      </c>
      <c r="C388" s="19" t="s">
        <v>442</v>
      </c>
      <c r="D388" s="20">
        <v>67689</v>
      </c>
      <c r="E388" s="21">
        <f t="shared" si="27"/>
        <v>62483.11</v>
      </c>
      <c r="F388" s="21">
        <v>4855.8900000000003</v>
      </c>
      <c r="G388" s="20">
        <v>350</v>
      </c>
      <c r="H388" s="20">
        <v>15606</v>
      </c>
      <c r="I388" s="20">
        <v>891.9</v>
      </c>
      <c r="J388" s="20">
        <v>1877.96</v>
      </c>
      <c r="K388" s="20"/>
      <c r="L388" s="20"/>
      <c r="M388" s="20">
        <f>+$S$9*E388</f>
        <v>31197.816823000001</v>
      </c>
      <c r="N388" s="22">
        <f t="shared" si="28"/>
        <v>117262.676823</v>
      </c>
    </row>
    <row r="389" spans="1:14" x14ac:dyDescent="0.3">
      <c r="A389" s="17" t="s">
        <v>151</v>
      </c>
      <c r="B389" s="18" t="s">
        <v>751</v>
      </c>
      <c r="C389" s="19" t="s">
        <v>150</v>
      </c>
      <c r="D389" s="20">
        <v>85102.86</v>
      </c>
      <c r="E389" s="21">
        <f t="shared" ref="E389:E452" si="29">+D389-F389-G389</f>
        <v>65373.81</v>
      </c>
      <c r="F389" s="21">
        <v>16052.1</v>
      </c>
      <c r="G389" s="20">
        <v>3676.95</v>
      </c>
      <c r="H389" s="20">
        <v>13369.22</v>
      </c>
      <c r="I389" s="20">
        <v>6358.18</v>
      </c>
      <c r="J389" s="20">
        <v>260</v>
      </c>
      <c r="K389" s="20">
        <v>12044.59</v>
      </c>
      <c r="L389" s="20"/>
      <c r="M389" s="20"/>
      <c r="N389" s="22">
        <f t="shared" ref="N389:N452" si="30">SUM(E389:M389)</f>
        <v>117134.85</v>
      </c>
    </row>
    <row r="390" spans="1:14" x14ac:dyDescent="0.3">
      <c r="A390" s="17" t="s">
        <v>652</v>
      </c>
      <c r="B390" s="18" t="s">
        <v>752</v>
      </c>
      <c r="C390" s="19" t="s">
        <v>442</v>
      </c>
      <c r="D390" s="20">
        <v>69354.899999999994</v>
      </c>
      <c r="E390" s="21">
        <f t="shared" si="29"/>
        <v>62450.409999999996</v>
      </c>
      <c r="F390" s="21">
        <v>6554.49</v>
      </c>
      <c r="G390" s="20">
        <v>350</v>
      </c>
      <c r="H390" s="20">
        <v>13369.28</v>
      </c>
      <c r="I390" s="20">
        <v>961.74</v>
      </c>
      <c r="J390" s="20">
        <v>1877.96</v>
      </c>
      <c r="K390" s="20"/>
      <c r="L390" s="20"/>
      <c r="M390" s="20">
        <f>+$S$9*E390</f>
        <v>31181.489712999999</v>
      </c>
      <c r="N390" s="22">
        <f t="shared" si="30"/>
        <v>116745.36971300001</v>
      </c>
    </row>
    <row r="391" spans="1:14" x14ac:dyDescent="0.3">
      <c r="A391" s="17" t="s">
        <v>92</v>
      </c>
      <c r="B391" s="18" t="s">
        <v>753</v>
      </c>
      <c r="C391" s="19" t="s">
        <v>39</v>
      </c>
      <c r="D391" s="20">
        <v>80838.11</v>
      </c>
      <c r="E391" s="21">
        <f t="shared" si="29"/>
        <v>60261.94</v>
      </c>
      <c r="F391" s="21">
        <v>760.98</v>
      </c>
      <c r="G391" s="20">
        <v>19815.189999999999</v>
      </c>
      <c r="H391" s="20">
        <v>4526.28</v>
      </c>
      <c r="I391" s="20">
        <v>1159.42</v>
      </c>
      <c r="J391" s="20">
        <v>501.36</v>
      </c>
      <c r="K391" s="20"/>
      <c r="L391" s="20">
        <f>+$S$8*E391</f>
        <v>29564.507764000002</v>
      </c>
      <c r="M391" s="20"/>
      <c r="N391" s="22">
        <f t="shared" si="30"/>
        <v>116589.67776399999</v>
      </c>
    </row>
    <row r="392" spans="1:14" x14ac:dyDescent="0.3">
      <c r="A392" s="17" t="s">
        <v>450</v>
      </c>
      <c r="B392" s="18" t="s">
        <v>751</v>
      </c>
      <c r="C392" s="19" t="s">
        <v>451</v>
      </c>
      <c r="D392" s="20">
        <v>83166.679999999993</v>
      </c>
      <c r="E392" s="21">
        <f t="shared" si="29"/>
        <v>83166.679999999993</v>
      </c>
      <c r="F392" s="21"/>
      <c r="G392" s="20"/>
      <c r="H392" s="20">
        <v>15605.98</v>
      </c>
      <c r="I392" s="20">
        <v>5932.3</v>
      </c>
      <c r="J392" s="20"/>
      <c r="K392" s="20">
        <v>11734.78</v>
      </c>
      <c r="L392" s="20"/>
      <c r="M392" s="20"/>
      <c r="N392" s="22">
        <f t="shared" si="30"/>
        <v>116439.73999999999</v>
      </c>
    </row>
    <row r="393" spans="1:14" x14ac:dyDescent="0.3">
      <c r="A393" s="17" t="s">
        <v>452</v>
      </c>
      <c r="B393" s="18" t="s">
        <v>751</v>
      </c>
      <c r="C393" s="19" t="s">
        <v>266</v>
      </c>
      <c r="D393" s="20">
        <v>84536.2</v>
      </c>
      <c r="E393" s="21">
        <f t="shared" si="29"/>
        <v>72309.76999999999</v>
      </c>
      <c r="F393" s="21">
        <v>7476.43</v>
      </c>
      <c r="G393" s="20">
        <v>4750</v>
      </c>
      <c r="H393" s="20">
        <v>13369.22</v>
      </c>
      <c r="I393" s="20">
        <v>6314.83</v>
      </c>
      <c r="J393" s="20"/>
      <c r="K393" s="20">
        <v>11927.94</v>
      </c>
      <c r="L393" s="20"/>
      <c r="M393" s="20"/>
      <c r="N393" s="22">
        <f t="shared" si="30"/>
        <v>116148.18999999999</v>
      </c>
    </row>
    <row r="394" spans="1:14" x14ac:dyDescent="0.3">
      <c r="A394" s="17" t="s">
        <v>631</v>
      </c>
      <c r="B394" s="18" t="s">
        <v>753</v>
      </c>
      <c r="C394" s="19" t="s">
        <v>39</v>
      </c>
      <c r="D394" s="20">
        <v>72437.23</v>
      </c>
      <c r="E394" s="21">
        <f t="shared" si="29"/>
        <v>67645.039999999994</v>
      </c>
      <c r="F394" s="21">
        <v>3885.38</v>
      </c>
      <c r="G394" s="20">
        <v>906.81</v>
      </c>
      <c r="H394" s="20">
        <v>8971.2099999999991</v>
      </c>
      <c r="I394" s="20">
        <v>1015.03</v>
      </c>
      <c r="J394" s="20">
        <v>514.44000000000005</v>
      </c>
      <c r="K394" s="20"/>
      <c r="L394" s="20">
        <f>+$S$8*E394</f>
        <v>33186.656623999996</v>
      </c>
      <c r="M394" s="20"/>
      <c r="N394" s="22">
        <f t="shared" si="30"/>
        <v>116124.566624</v>
      </c>
    </row>
    <row r="395" spans="1:14" x14ac:dyDescent="0.3">
      <c r="A395" s="17" t="s">
        <v>658</v>
      </c>
      <c r="B395" s="18" t="s">
        <v>752</v>
      </c>
      <c r="C395" s="19" t="s">
        <v>442</v>
      </c>
      <c r="D395" s="20">
        <v>70374.63</v>
      </c>
      <c r="E395" s="21">
        <f t="shared" si="29"/>
        <v>62313.98</v>
      </c>
      <c r="F395" s="21">
        <v>7710.65</v>
      </c>
      <c r="G395" s="20">
        <v>350</v>
      </c>
      <c r="H395" s="20">
        <v>13369.28</v>
      </c>
      <c r="I395" s="20">
        <v>948.68</v>
      </c>
      <c r="J395" s="20">
        <v>300</v>
      </c>
      <c r="K395" s="20"/>
      <c r="L395" s="20"/>
      <c r="M395" s="20">
        <f>+$S$9*E395</f>
        <v>31113.370214000002</v>
      </c>
      <c r="N395" s="22">
        <f t="shared" si="30"/>
        <v>116105.96021399999</v>
      </c>
    </row>
    <row r="396" spans="1:14" x14ac:dyDescent="0.3">
      <c r="A396" s="17" t="s">
        <v>624</v>
      </c>
      <c r="B396" s="18" t="s">
        <v>753</v>
      </c>
      <c r="C396" s="19" t="s">
        <v>39</v>
      </c>
      <c r="D396" s="20">
        <v>74246.39</v>
      </c>
      <c r="E396" s="21">
        <f t="shared" si="29"/>
        <v>67641.23</v>
      </c>
      <c r="F396" s="21">
        <v>5698.35</v>
      </c>
      <c r="G396" s="20">
        <v>906.81</v>
      </c>
      <c r="H396" s="20">
        <v>6537.96</v>
      </c>
      <c r="I396" s="20">
        <v>1058.21</v>
      </c>
      <c r="J396" s="20">
        <v>514.33000000000004</v>
      </c>
      <c r="K396" s="20"/>
      <c r="L396" s="20">
        <f>+$S$8*E396</f>
        <v>33184.787437999999</v>
      </c>
      <c r="M396" s="20"/>
      <c r="N396" s="22">
        <f t="shared" si="30"/>
        <v>115541.67743800001</v>
      </c>
    </row>
    <row r="397" spans="1:14" x14ac:dyDescent="0.3">
      <c r="A397" s="17" t="s">
        <v>649</v>
      </c>
      <c r="B397" s="18" t="s">
        <v>752</v>
      </c>
      <c r="C397" s="19" t="s">
        <v>442</v>
      </c>
      <c r="D397" s="20">
        <v>77473.3</v>
      </c>
      <c r="E397" s="21">
        <f t="shared" si="29"/>
        <v>61557.98</v>
      </c>
      <c r="F397" s="21">
        <v>15321.2</v>
      </c>
      <c r="G397" s="20">
        <v>594.12</v>
      </c>
      <c r="H397" s="20">
        <v>5266.64</v>
      </c>
      <c r="I397" s="20">
        <v>1079.1600000000001</v>
      </c>
      <c r="J397" s="20">
        <v>813.16</v>
      </c>
      <c r="K397" s="20"/>
      <c r="L397" s="20"/>
      <c r="M397" s="20">
        <f>+$S$9*E397</f>
        <v>30735.899414000003</v>
      </c>
      <c r="N397" s="22">
        <f t="shared" si="30"/>
        <v>115368.15941400001</v>
      </c>
    </row>
    <row r="398" spans="1:14" x14ac:dyDescent="0.3">
      <c r="A398" s="17" t="s">
        <v>476</v>
      </c>
      <c r="B398" s="18" t="s">
        <v>751</v>
      </c>
      <c r="C398" s="19" t="s">
        <v>477</v>
      </c>
      <c r="D398" s="20">
        <v>87101.82</v>
      </c>
      <c r="E398" s="21">
        <f t="shared" si="29"/>
        <v>78888.950000000012</v>
      </c>
      <c r="F398" s="21">
        <v>7212.87</v>
      </c>
      <c r="G398" s="20">
        <v>1000</v>
      </c>
      <c r="H398" s="20">
        <v>9612.48</v>
      </c>
      <c r="I398" s="20">
        <v>6015.04</v>
      </c>
      <c r="J398" s="20"/>
      <c r="K398" s="20">
        <v>12289.91</v>
      </c>
      <c r="L398" s="20"/>
      <c r="M398" s="20"/>
      <c r="N398" s="22">
        <f t="shared" si="30"/>
        <v>115019.25</v>
      </c>
    </row>
    <row r="399" spans="1:14" x14ac:dyDescent="0.3">
      <c r="A399" s="17" t="s">
        <v>605</v>
      </c>
      <c r="B399" s="18" t="s">
        <v>752</v>
      </c>
      <c r="C399" s="19" t="s">
        <v>442</v>
      </c>
      <c r="D399" s="20">
        <v>72295.509999999995</v>
      </c>
      <c r="E399" s="21">
        <f t="shared" si="29"/>
        <v>67954.099999999991</v>
      </c>
      <c r="F399" s="21">
        <v>3991.41</v>
      </c>
      <c r="G399" s="20">
        <v>350</v>
      </c>
      <c r="H399" s="20">
        <v>5266.64</v>
      </c>
      <c r="I399" s="20">
        <v>1033.32</v>
      </c>
      <c r="J399" s="20">
        <v>1998.41</v>
      </c>
      <c r="K399" s="20"/>
      <c r="L399" s="20"/>
      <c r="M399" s="20">
        <f>+$S$9*E399</f>
        <v>33929.482129999997</v>
      </c>
      <c r="N399" s="22">
        <f t="shared" si="30"/>
        <v>114523.36212999999</v>
      </c>
    </row>
    <row r="400" spans="1:14" x14ac:dyDescent="0.3">
      <c r="A400" s="17" t="s">
        <v>46</v>
      </c>
      <c r="B400" s="18" t="s">
        <v>753</v>
      </c>
      <c r="C400" s="19" t="s">
        <v>47</v>
      </c>
      <c r="D400" s="20">
        <v>83904.87</v>
      </c>
      <c r="E400" s="21">
        <f t="shared" si="29"/>
        <v>53273.84</v>
      </c>
      <c r="F400" s="21">
        <v>24432.53</v>
      </c>
      <c r="G400" s="20">
        <v>6198.5</v>
      </c>
      <c r="H400" s="20">
        <v>11809.98</v>
      </c>
      <c r="I400" s="20">
        <v>6058.56</v>
      </c>
      <c r="J400" s="20">
        <v>739.12</v>
      </c>
      <c r="K400" s="20">
        <v>11943.12</v>
      </c>
      <c r="L400" s="20"/>
      <c r="M400" s="20"/>
      <c r="N400" s="22">
        <f t="shared" si="30"/>
        <v>114455.64999999998</v>
      </c>
    </row>
    <row r="401" spans="1:14" x14ac:dyDescent="0.3">
      <c r="A401" s="17" t="s">
        <v>160</v>
      </c>
      <c r="B401" s="18" t="s">
        <v>751</v>
      </c>
      <c r="C401" s="19" t="s">
        <v>150</v>
      </c>
      <c r="D401" s="20">
        <v>81293.5</v>
      </c>
      <c r="E401" s="21">
        <f t="shared" si="29"/>
        <v>66640.639999999999</v>
      </c>
      <c r="F401" s="21">
        <v>11122.44</v>
      </c>
      <c r="G401" s="20">
        <v>3530.42</v>
      </c>
      <c r="H401" s="20">
        <v>15605.98</v>
      </c>
      <c r="I401" s="20">
        <v>5789.01</v>
      </c>
      <c r="J401" s="20">
        <v>260</v>
      </c>
      <c r="K401" s="20">
        <v>11507.07</v>
      </c>
      <c r="L401" s="20"/>
      <c r="M401" s="20"/>
      <c r="N401" s="22">
        <f t="shared" si="30"/>
        <v>114455.56</v>
      </c>
    </row>
    <row r="402" spans="1:14" x14ac:dyDescent="0.3">
      <c r="A402" s="17" t="s">
        <v>635</v>
      </c>
      <c r="B402" s="18" t="s">
        <v>753</v>
      </c>
      <c r="C402" s="19" t="s">
        <v>39</v>
      </c>
      <c r="D402" s="20">
        <v>73926.759999999995</v>
      </c>
      <c r="E402" s="21">
        <f t="shared" si="29"/>
        <v>67640.58</v>
      </c>
      <c r="F402" s="21">
        <v>5379.37</v>
      </c>
      <c r="G402" s="20">
        <v>906.81</v>
      </c>
      <c r="H402" s="20">
        <v>5266.58</v>
      </c>
      <c r="I402" s="20">
        <v>1065.81</v>
      </c>
      <c r="J402" s="20">
        <v>514.44000000000005</v>
      </c>
      <c r="K402" s="20"/>
      <c r="L402" s="20">
        <f>+$S$8*E402</f>
        <v>33184.468547999997</v>
      </c>
      <c r="M402" s="20"/>
      <c r="N402" s="22">
        <f t="shared" si="30"/>
        <v>113958.058548</v>
      </c>
    </row>
    <row r="403" spans="1:14" x14ac:dyDescent="0.3">
      <c r="A403" s="17" t="s">
        <v>164</v>
      </c>
      <c r="B403" s="18" t="s">
        <v>751</v>
      </c>
      <c r="C403" s="19" t="s">
        <v>29</v>
      </c>
      <c r="D403" s="20">
        <v>79718.83</v>
      </c>
      <c r="E403" s="21">
        <f t="shared" si="29"/>
        <v>69500.81</v>
      </c>
      <c r="F403" s="21">
        <v>6469.28</v>
      </c>
      <c r="G403" s="20">
        <v>3748.74</v>
      </c>
      <c r="H403" s="20">
        <v>15605.98</v>
      </c>
      <c r="I403" s="20">
        <v>5519.33</v>
      </c>
      <c r="J403" s="20">
        <v>1587.2</v>
      </c>
      <c r="K403" s="20">
        <v>11472.16</v>
      </c>
      <c r="L403" s="20"/>
      <c r="M403" s="20"/>
      <c r="N403" s="22">
        <f t="shared" si="30"/>
        <v>113903.5</v>
      </c>
    </row>
    <row r="404" spans="1:14" x14ac:dyDescent="0.3">
      <c r="A404" s="17" t="s">
        <v>643</v>
      </c>
      <c r="B404" s="18" t="s">
        <v>753</v>
      </c>
      <c r="C404" s="19" t="s">
        <v>39</v>
      </c>
      <c r="D404" s="20">
        <v>68307.87</v>
      </c>
      <c r="E404" s="21">
        <f t="shared" si="29"/>
        <v>63635.61</v>
      </c>
      <c r="F404" s="21">
        <v>3765.45</v>
      </c>
      <c r="G404" s="20">
        <v>906.81</v>
      </c>
      <c r="H404" s="20">
        <v>12921.21</v>
      </c>
      <c r="I404" s="20">
        <v>927.67</v>
      </c>
      <c r="J404" s="20">
        <v>485.9</v>
      </c>
      <c r="K404" s="20"/>
      <c r="L404" s="20">
        <f>+$S$8*E404</f>
        <v>31219.630266</v>
      </c>
      <c r="M404" s="20"/>
      <c r="N404" s="22">
        <f t="shared" si="30"/>
        <v>113862.28026599999</v>
      </c>
    </row>
    <row r="405" spans="1:14" x14ac:dyDescent="0.3">
      <c r="A405" s="17" t="s">
        <v>678</v>
      </c>
      <c r="B405" s="18" t="s">
        <v>753</v>
      </c>
      <c r="C405" s="19" t="s">
        <v>39</v>
      </c>
      <c r="D405" s="20">
        <v>68292.75</v>
      </c>
      <c r="E405" s="21">
        <f t="shared" si="29"/>
        <v>62328.490000000005</v>
      </c>
      <c r="F405" s="21">
        <v>5057.45</v>
      </c>
      <c r="G405" s="20">
        <v>906.81</v>
      </c>
      <c r="H405" s="20">
        <v>13369.22</v>
      </c>
      <c r="I405" s="20">
        <v>961.4</v>
      </c>
      <c r="J405" s="20">
        <v>586.91</v>
      </c>
      <c r="K405" s="20"/>
      <c r="L405" s="20">
        <f>+$S$8*E405</f>
        <v>30578.357194</v>
      </c>
      <c r="M405" s="20"/>
      <c r="N405" s="22">
        <f t="shared" si="30"/>
        <v>113788.637194</v>
      </c>
    </row>
    <row r="406" spans="1:14" x14ac:dyDescent="0.3">
      <c r="A406" s="17" t="s">
        <v>149</v>
      </c>
      <c r="B406" s="18" t="s">
        <v>751</v>
      </c>
      <c r="C406" s="19" t="s">
        <v>150</v>
      </c>
      <c r="D406" s="20">
        <v>83732.47</v>
      </c>
      <c r="E406" s="21">
        <f t="shared" si="29"/>
        <v>64759.12</v>
      </c>
      <c r="F406" s="21">
        <v>15349.11</v>
      </c>
      <c r="G406" s="20">
        <v>3624.24</v>
      </c>
      <c r="H406" s="20">
        <v>11809.98</v>
      </c>
      <c r="I406" s="20">
        <v>6065.23</v>
      </c>
      <c r="J406" s="20">
        <v>260</v>
      </c>
      <c r="K406" s="20">
        <v>11851.19</v>
      </c>
      <c r="L406" s="20"/>
      <c r="M406" s="20"/>
      <c r="N406" s="22">
        <f t="shared" si="30"/>
        <v>113718.87000000001</v>
      </c>
    </row>
    <row r="407" spans="1:14" x14ac:dyDescent="0.3">
      <c r="A407" s="17" t="s">
        <v>211</v>
      </c>
      <c r="B407" s="18" t="s">
        <v>756</v>
      </c>
      <c r="C407" s="19" t="s">
        <v>212</v>
      </c>
      <c r="D407" s="20">
        <v>88312.34</v>
      </c>
      <c r="E407" s="21">
        <f t="shared" si="29"/>
        <v>88312.34</v>
      </c>
      <c r="F407" s="21"/>
      <c r="G407" s="20"/>
      <c r="H407" s="20">
        <v>6434.48</v>
      </c>
      <c r="I407" s="20">
        <v>6297.45</v>
      </c>
      <c r="J407" s="20">
        <v>137.63999999999999</v>
      </c>
      <c r="K407" s="20">
        <v>12460.79</v>
      </c>
      <c r="L407" s="20"/>
      <c r="M407" s="20"/>
      <c r="N407" s="22">
        <f t="shared" si="30"/>
        <v>113642.69999999998</v>
      </c>
    </row>
    <row r="408" spans="1:14" x14ac:dyDescent="0.3">
      <c r="A408" s="17" t="s">
        <v>42</v>
      </c>
      <c r="B408" s="18" t="s">
        <v>751</v>
      </c>
      <c r="C408" s="19" t="s">
        <v>43</v>
      </c>
      <c r="D408" s="20">
        <v>83506.75</v>
      </c>
      <c r="E408" s="21">
        <f t="shared" si="29"/>
        <v>67932.090000000011</v>
      </c>
      <c r="F408" s="21">
        <v>10451.76</v>
      </c>
      <c r="G408" s="20">
        <v>5122.8999999999996</v>
      </c>
      <c r="H408" s="20">
        <v>11809.98</v>
      </c>
      <c r="I408" s="20">
        <v>6098.64</v>
      </c>
      <c r="J408" s="20">
        <v>260</v>
      </c>
      <c r="K408" s="20">
        <v>11819.37</v>
      </c>
      <c r="L408" s="20"/>
      <c r="M408" s="20"/>
      <c r="N408" s="22">
        <f t="shared" si="30"/>
        <v>113494.73999999999</v>
      </c>
    </row>
    <row r="409" spans="1:14" x14ac:dyDescent="0.3">
      <c r="A409" s="17" t="s">
        <v>698</v>
      </c>
      <c r="B409" s="18" t="s">
        <v>753</v>
      </c>
      <c r="C409" s="19" t="s">
        <v>39</v>
      </c>
      <c r="D409" s="20">
        <v>68712.509999999995</v>
      </c>
      <c r="E409" s="21">
        <f t="shared" si="29"/>
        <v>60621.53</v>
      </c>
      <c r="F409" s="21">
        <v>7184.17</v>
      </c>
      <c r="G409" s="20">
        <v>906.81</v>
      </c>
      <c r="H409" s="20">
        <v>13369.22</v>
      </c>
      <c r="I409" s="20">
        <v>948.63</v>
      </c>
      <c r="J409" s="20">
        <v>338.24</v>
      </c>
      <c r="K409" s="20"/>
      <c r="L409" s="20">
        <f>+$S$8*E409</f>
        <v>29740.922617999997</v>
      </c>
      <c r="M409" s="20"/>
      <c r="N409" s="22">
        <f t="shared" si="30"/>
        <v>113109.522618</v>
      </c>
    </row>
    <row r="410" spans="1:14" x14ac:dyDescent="0.3">
      <c r="A410" s="17" t="s">
        <v>524</v>
      </c>
      <c r="B410" s="18" t="s">
        <v>751</v>
      </c>
      <c r="C410" s="19" t="s">
        <v>380</v>
      </c>
      <c r="D410" s="20">
        <v>82074.12</v>
      </c>
      <c r="E410" s="21">
        <f t="shared" si="29"/>
        <v>69539.37</v>
      </c>
      <c r="F410" s="21">
        <v>8257.15</v>
      </c>
      <c r="G410" s="20">
        <v>4277.6000000000004</v>
      </c>
      <c r="H410" s="20">
        <v>13369.22</v>
      </c>
      <c r="I410" s="20">
        <v>5514.74</v>
      </c>
      <c r="J410" s="20">
        <v>260</v>
      </c>
      <c r="K410" s="20">
        <v>11588.96</v>
      </c>
      <c r="L410" s="20"/>
      <c r="M410" s="20"/>
      <c r="N410" s="22">
        <f t="shared" si="30"/>
        <v>112807.04000000001</v>
      </c>
    </row>
    <row r="411" spans="1:14" x14ac:dyDescent="0.3">
      <c r="A411" s="17" t="s">
        <v>28</v>
      </c>
      <c r="B411" s="18" t="s">
        <v>751</v>
      </c>
      <c r="C411" s="19" t="s">
        <v>29</v>
      </c>
      <c r="D411" s="20">
        <v>81224.7</v>
      </c>
      <c r="E411" s="21">
        <f t="shared" si="29"/>
        <v>69014.399999999994</v>
      </c>
      <c r="F411" s="21">
        <v>6942.93</v>
      </c>
      <c r="G411" s="20">
        <v>5267.37</v>
      </c>
      <c r="H411" s="20">
        <v>11809.98</v>
      </c>
      <c r="I411" s="20">
        <v>5924.03</v>
      </c>
      <c r="J411" s="20">
        <v>1587.2</v>
      </c>
      <c r="K411" s="20">
        <v>11684.66</v>
      </c>
      <c r="L411" s="20"/>
      <c r="M411" s="20"/>
      <c r="N411" s="22">
        <f t="shared" si="30"/>
        <v>112230.56999999998</v>
      </c>
    </row>
    <row r="412" spans="1:14" x14ac:dyDescent="0.3">
      <c r="A412" s="17" t="s">
        <v>647</v>
      </c>
      <c r="B412" s="18" t="s">
        <v>753</v>
      </c>
      <c r="C412" s="19" t="s">
        <v>39</v>
      </c>
      <c r="D412" s="20">
        <v>72409.850000000006</v>
      </c>
      <c r="E412" s="21">
        <f t="shared" si="29"/>
        <v>64394.30000000001</v>
      </c>
      <c r="F412" s="21">
        <v>7108.74</v>
      </c>
      <c r="G412" s="20">
        <v>906.81</v>
      </c>
      <c r="H412" s="20">
        <v>6537.96</v>
      </c>
      <c r="I412" s="20">
        <v>1031.5899999999999</v>
      </c>
      <c r="J412" s="20">
        <v>489.79</v>
      </c>
      <c r="K412" s="20"/>
      <c r="L412" s="20">
        <f>+$S$8*E412</f>
        <v>31591.843580000004</v>
      </c>
      <c r="M412" s="20"/>
      <c r="N412" s="22">
        <f t="shared" si="30"/>
        <v>112061.03358</v>
      </c>
    </row>
    <row r="413" spans="1:14" x14ac:dyDescent="0.3">
      <c r="A413" s="17" t="s">
        <v>691</v>
      </c>
      <c r="B413" s="18" t="s">
        <v>753</v>
      </c>
      <c r="C413" s="19" t="s">
        <v>39</v>
      </c>
      <c r="D413" s="20">
        <v>70567.929999999993</v>
      </c>
      <c r="E413" s="21">
        <f t="shared" si="29"/>
        <v>60717.569999999992</v>
      </c>
      <c r="F413" s="21">
        <v>8943.5499999999993</v>
      </c>
      <c r="G413" s="20">
        <v>906.81</v>
      </c>
      <c r="H413" s="20">
        <v>10112.48</v>
      </c>
      <c r="I413" s="20">
        <v>1002.36</v>
      </c>
      <c r="J413" s="20">
        <v>445.76</v>
      </c>
      <c r="K413" s="20"/>
      <c r="L413" s="20">
        <f>+$S$8*E413</f>
        <v>29788.039841999995</v>
      </c>
      <c r="M413" s="20"/>
      <c r="N413" s="22">
        <f t="shared" si="30"/>
        <v>111916.56984199998</v>
      </c>
    </row>
    <row r="414" spans="1:14" x14ac:dyDescent="0.3">
      <c r="A414" s="17" t="s">
        <v>646</v>
      </c>
      <c r="B414" s="18" t="s">
        <v>753</v>
      </c>
      <c r="C414" s="19" t="s">
        <v>39</v>
      </c>
      <c r="D414" s="20">
        <v>71986.59</v>
      </c>
      <c r="E414" s="21">
        <f t="shared" si="29"/>
        <v>63138.94</v>
      </c>
      <c r="F414" s="21">
        <v>7940.84</v>
      </c>
      <c r="G414" s="20">
        <v>906.81</v>
      </c>
      <c r="H414" s="20">
        <v>6537.96</v>
      </c>
      <c r="I414" s="20">
        <v>1025.44</v>
      </c>
      <c r="J414" s="20">
        <v>484.01</v>
      </c>
      <c r="K414" s="20"/>
      <c r="L414" s="20">
        <f>+$S$8*E414</f>
        <v>30975.963963999999</v>
      </c>
      <c r="M414" s="20"/>
      <c r="N414" s="22">
        <f t="shared" si="30"/>
        <v>111009.963964</v>
      </c>
    </row>
    <row r="415" spans="1:14" x14ac:dyDescent="0.3">
      <c r="A415" s="17" t="s">
        <v>512</v>
      </c>
      <c r="B415" s="18" t="s">
        <v>755</v>
      </c>
      <c r="C415" s="19" t="s">
        <v>27</v>
      </c>
      <c r="D415" s="20">
        <v>81817.89</v>
      </c>
      <c r="E415" s="21">
        <f t="shared" si="29"/>
        <v>64966.979999999996</v>
      </c>
      <c r="F415" s="21">
        <v>16850.91</v>
      </c>
      <c r="G415" s="20"/>
      <c r="H415" s="20">
        <v>11809.98</v>
      </c>
      <c r="I415" s="20">
        <v>5799.43</v>
      </c>
      <c r="J415" s="20"/>
      <c r="K415" s="20">
        <v>11544.41</v>
      </c>
      <c r="L415" s="20"/>
      <c r="M415" s="20"/>
      <c r="N415" s="22">
        <f t="shared" si="30"/>
        <v>110971.70999999999</v>
      </c>
    </row>
    <row r="416" spans="1:14" x14ac:dyDescent="0.3">
      <c r="A416" s="17" t="s">
        <v>654</v>
      </c>
      <c r="B416" s="18" t="s">
        <v>752</v>
      </c>
      <c r="C416" s="19" t="s">
        <v>442</v>
      </c>
      <c r="D416" s="20">
        <v>70316.42</v>
      </c>
      <c r="E416" s="21">
        <f t="shared" si="29"/>
        <v>62484.229999999996</v>
      </c>
      <c r="F416" s="21">
        <v>7482.19</v>
      </c>
      <c r="G416" s="20">
        <v>350</v>
      </c>
      <c r="H416" s="20">
        <v>6538.08</v>
      </c>
      <c r="I416" s="20">
        <v>993.12</v>
      </c>
      <c r="J416" s="20">
        <v>1877.96</v>
      </c>
      <c r="K416" s="20"/>
      <c r="L416" s="20"/>
      <c r="M416" s="20">
        <f>+$S$9*E416</f>
        <v>31198.376038999999</v>
      </c>
      <c r="N416" s="22">
        <f t="shared" si="30"/>
        <v>110923.956039</v>
      </c>
    </row>
    <row r="417" spans="1:14" x14ac:dyDescent="0.3">
      <c r="A417" s="17" t="s">
        <v>683</v>
      </c>
      <c r="B417" s="18" t="s">
        <v>752</v>
      </c>
      <c r="C417" s="19" t="s">
        <v>442</v>
      </c>
      <c r="D417" s="20">
        <v>70818.929999999993</v>
      </c>
      <c r="E417" s="21">
        <f t="shared" si="29"/>
        <v>60979.909999999989</v>
      </c>
      <c r="F417" s="21">
        <v>9489.02</v>
      </c>
      <c r="G417" s="20">
        <v>350</v>
      </c>
      <c r="H417" s="20">
        <v>6538.08</v>
      </c>
      <c r="I417" s="20">
        <v>997.03</v>
      </c>
      <c r="J417" s="20">
        <v>1877.96</v>
      </c>
      <c r="K417" s="20"/>
      <c r="L417" s="20"/>
      <c r="M417" s="20">
        <f>+$S$9*E417</f>
        <v>30447.269062999996</v>
      </c>
      <c r="N417" s="22">
        <f t="shared" si="30"/>
        <v>110679.269063</v>
      </c>
    </row>
    <row r="418" spans="1:14" x14ac:dyDescent="0.3">
      <c r="A418" s="17" t="s">
        <v>608</v>
      </c>
      <c r="B418" s="18" t="s">
        <v>752</v>
      </c>
      <c r="C418" s="19" t="s">
        <v>442</v>
      </c>
      <c r="D418" s="20">
        <v>68887.820000000007</v>
      </c>
      <c r="E418" s="21">
        <f t="shared" si="29"/>
        <v>67220.52</v>
      </c>
      <c r="F418" s="21">
        <v>1016.2</v>
      </c>
      <c r="G418" s="20">
        <v>651.1</v>
      </c>
      <c r="H418" s="20">
        <v>5266.64</v>
      </c>
      <c r="I418" s="20">
        <v>942.34</v>
      </c>
      <c r="J418" s="20">
        <v>1998.41</v>
      </c>
      <c r="K418" s="20"/>
      <c r="L418" s="20"/>
      <c r="M418" s="20">
        <f>+$S$9*E418</f>
        <v>33563.205636000006</v>
      </c>
      <c r="N418" s="22">
        <f t="shared" si="30"/>
        <v>110658.41563600002</v>
      </c>
    </row>
    <row r="419" spans="1:14" x14ac:dyDescent="0.3">
      <c r="A419" s="17" t="s">
        <v>401</v>
      </c>
      <c r="B419" s="18" t="s">
        <v>753</v>
      </c>
      <c r="C419" s="19" t="s">
        <v>39</v>
      </c>
      <c r="D419" s="20">
        <v>73467.990000000005</v>
      </c>
      <c r="E419" s="21">
        <f t="shared" si="29"/>
        <v>55163.100000000006</v>
      </c>
      <c r="F419" s="21">
        <v>5087.59</v>
      </c>
      <c r="G419" s="20">
        <v>13217.3</v>
      </c>
      <c r="H419" s="20">
        <v>8419.52</v>
      </c>
      <c r="I419" s="20">
        <v>1024.32</v>
      </c>
      <c r="J419" s="20">
        <v>443.88</v>
      </c>
      <c r="K419" s="20"/>
      <c r="L419" s="20">
        <f>+$S$8*E419</f>
        <v>27063.016860000003</v>
      </c>
      <c r="M419" s="20"/>
      <c r="N419" s="22">
        <f t="shared" si="30"/>
        <v>110418.72686000002</v>
      </c>
    </row>
    <row r="420" spans="1:14" x14ac:dyDescent="0.3">
      <c r="A420" s="17" t="s">
        <v>110</v>
      </c>
      <c r="B420" s="18" t="s">
        <v>751</v>
      </c>
      <c r="C420" s="19" t="s">
        <v>111</v>
      </c>
      <c r="D420" s="20">
        <v>79493</v>
      </c>
      <c r="E420" s="21">
        <f t="shared" si="29"/>
        <v>73591.360000000001</v>
      </c>
      <c r="F420" s="21"/>
      <c r="G420" s="20">
        <v>5901.64</v>
      </c>
      <c r="H420" s="20">
        <v>11809.98</v>
      </c>
      <c r="I420" s="20">
        <v>5790.67</v>
      </c>
      <c r="J420" s="20">
        <v>1505.6</v>
      </c>
      <c r="K420" s="20">
        <v>11428.72</v>
      </c>
      <c r="L420" s="20"/>
      <c r="M420" s="20"/>
      <c r="N420" s="22">
        <f t="shared" si="30"/>
        <v>110027.97</v>
      </c>
    </row>
    <row r="421" spans="1:14" x14ac:dyDescent="0.3">
      <c r="A421" s="17" t="s">
        <v>672</v>
      </c>
      <c r="B421" s="18" t="s">
        <v>751</v>
      </c>
      <c r="C421" s="19" t="s">
        <v>380</v>
      </c>
      <c r="D421" s="20">
        <v>79105.440000000002</v>
      </c>
      <c r="E421" s="21">
        <f t="shared" si="29"/>
        <v>69319.200000000012</v>
      </c>
      <c r="F421" s="21">
        <v>6728.04</v>
      </c>
      <c r="G421" s="20">
        <v>3058.2</v>
      </c>
      <c r="H421" s="20">
        <v>13369.22</v>
      </c>
      <c r="I421" s="20">
        <v>5793.4</v>
      </c>
      <c r="J421" s="20">
        <v>260</v>
      </c>
      <c r="K421" s="20">
        <v>11198.31</v>
      </c>
      <c r="L421" s="20"/>
      <c r="M421" s="20"/>
      <c r="N421" s="22">
        <f t="shared" si="30"/>
        <v>109726.37</v>
      </c>
    </row>
    <row r="422" spans="1:14" x14ac:dyDescent="0.3">
      <c r="A422" s="17" t="s">
        <v>358</v>
      </c>
      <c r="B422" s="18" t="s">
        <v>751</v>
      </c>
      <c r="C422" s="19" t="s">
        <v>150</v>
      </c>
      <c r="D422" s="20">
        <v>80377.88</v>
      </c>
      <c r="E422" s="21">
        <f t="shared" si="29"/>
        <v>67941.600000000006</v>
      </c>
      <c r="F422" s="21">
        <v>12016.28</v>
      </c>
      <c r="G422" s="20">
        <v>420</v>
      </c>
      <c r="H422" s="20">
        <v>11809.98</v>
      </c>
      <c r="I422" s="20">
        <v>5858.38</v>
      </c>
      <c r="J422" s="20">
        <v>260</v>
      </c>
      <c r="K422" s="20">
        <v>11377.85</v>
      </c>
      <c r="L422" s="20"/>
      <c r="M422" s="20"/>
      <c r="N422" s="22">
        <f t="shared" si="30"/>
        <v>109684.09000000001</v>
      </c>
    </row>
    <row r="423" spans="1:14" x14ac:dyDescent="0.3">
      <c r="A423" s="17" t="s">
        <v>396</v>
      </c>
      <c r="B423" s="18" t="s">
        <v>754</v>
      </c>
      <c r="C423" s="19" t="s">
        <v>397</v>
      </c>
      <c r="D423" s="20">
        <v>84369.76</v>
      </c>
      <c r="E423" s="21">
        <f t="shared" si="29"/>
        <v>81128.89</v>
      </c>
      <c r="F423" s="21"/>
      <c r="G423" s="20">
        <v>3240.87</v>
      </c>
      <c r="H423" s="20">
        <v>6537.96</v>
      </c>
      <c r="I423" s="20">
        <v>6357.46</v>
      </c>
      <c r="J423" s="20">
        <v>338</v>
      </c>
      <c r="K423" s="20">
        <v>11952.12</v>
      </c>
      <c r="L423" s="20"/>
      <c r="M423" s="20"/>
      <c r="N423" s="22">
        <f t="shared" si="30"/>
        <v>109555.3</v>
      </c>
    </row>
    <row r="424" spans="1:14" x14ac:dyDescent="0.3">
      <c r="A424" s="17" t="s">
        <v>657</v>
      </c>
      <c r="B424" s="18" t="s">
        <v>752</v>
      </c>
      <c r="C424" s="19" t="s">
        <v>442</v>
      </c>
      <c r="D424" s="20">
        <v>64276.1</v>
      </c>
      <c r="E424" s="21">
        <f t="shared" si="29"/>
        <v>60923.57</v>
      </c>
      <c r="F424" s="21">
        <v>3002.53</v>
      </c>
      <c r="G424" s="20">
        <v>350</v>
      </c>
      <c r="H424" s="20">
        <v>13369.28</v>
      </c>
      <c r="I424" s="20">
        <v>881.41</v>
      </c>
      <c r="J424" s="20">
        <v>556.58000000000004</v>
      </c>
      <c r="K424" s="20"/>
      <c r="L424" s="20"/>
      <c r="M424" s="20">
        <f>+$S$9*E424</f>
        <v>30419.138501000001</v>
      </c>
      <c r="N424" s="22">
        <f t="shared" si="30"/>
        <v>109502.508501</v>
      </c>
    </row>
    <row r="425" spans="1:14" x14ac:dyDescent="0.3">
      <c r="A425" s="17" t="s">
        <v>138</v>
      </c>
      <c r="B425" s="18" t="s">
        <v>753</v>
      </c>
      <c r="C425" s="19" t="s">
        <v>36</v>
      </c>
      <c r="D425" s="20">
        <v>84356.04</v>
      </c>
      <c r="E425" s="21">
        <f t="shared" si="29"/>
        <v>53904.159999999996</v>
      </c>
      <c r="F425" s="21">
        <v>6164.23</v>
      </c>
      <c r="G425" s="20">
        <v>24287.65</v>
      </c>
      <c r="H425" s="20">
        <v>6035.04</v>
      </c>
      <c r="I425" s="20">
        <v>6317.88</v>
      </c>
      <c r="J425" s="20">
        <v>312</v>
      </c>
      <c r="K425" s="20">
        <v>11946.49</v>
      </c>
      <c r="L425" s="20"/>
      <c r="M425" s="20"/>
      <c r="N425" s="22">
        <f t="shared" si="30"/>
        <v>108967.45000000001</v>
      </c>
    </row>
    <row r="426" spans="1:14" x14ac:dyDescent="0.3">
      <c r="A426" s="17" t="s">
        <v>315</v>
      </c>
      <c r="B426" s="18" t="s">
        <v>761</v>
      </c>
      <c r="C426" s="19" t="s">
        <v>316</v>
      </c>
      <c r="D426" s="20">
        <v>79852.58</v>
      </c>
      <c r="E426" s="21">
        <f t="shared" si="29"/>
        <v>79852.58</v>
      </c>
      <c r="F426" s="21"/>
      <c r="G426" s="20"/>
      <c r="H426" s="20">
        <v>11809.98</v>
      </c>
      <c r="I426" s="20">
        <v>5819.15</v>
      </c>
      <c r="J426" s="20"/>
      <c r="K426" s="20">
        <v>11267</v>
      </c>
      <c r="L426" s="20"/>
      <c r="M426" s="20"/>
      <c r="N426" s="22">
        <f t="shared" si="30"/>
        <v>108748.70999999999</v>
      </c>
    </row>
    <row r="427" spans="1:14" x14ac:dyDescent="0.3">
      <c r="A427" s="17" t="s">
        <v>679</v>
      </c>
      <c r="B427" s="18" t="s">
        <v>753</v>
      </c>
      <c r="C427" s="19" t="s">
        <v>39</v>
      </c>
      <c r="D427" s="20">
        <v>70259.91</v>
      </c>
      <c r="E427" s="21">
        <f t="shared" si="29"/>
        <v>61758.470000000008</v>
      </c>
      <c r="F427" s="21">
        <v>7594.63</v>
      </c>
      <c r="G427" s="20">
        <v>906.81</v>
      </c>
      <c r="H427" s="20">
        <v>6537.96</v>
      </c>
      <c r="I427" s="20">
        <v>1000.38</v>
      </c>
      <c r="J427" s="20">
        <v>586.91999999999996</v>
      </c>
      <c r="K427" s="20"/>
      <c r="L427" s="20">
        <f>+$S$8*E427</f>
        <v>30298.705382000004</v>
      </c>
      <c r="M427" s="20"/>
      <c r="N427" s="22">
        <f t="shared" si="30"/>
        <v>108683.87538200001</v>
      </c>
    </row>
    <row r="428" spans="1:14" x14ac:dyDescent="0.3">
      <c r="A428" s="17" t="s">
        <v>655</v>
      </c>
      <c r="B428" s="18" t="s">
        <v>752</v>
      </c>
      <c r="C428" s="19" t="s">
        <v>442</v>
      </c>
      <c r="D428" s="20">
        <v>68923.990000000005</v>
      </c>
      <c r="E428" s="21">
        <f t="shared" si="29"/>
        <v>60827.810000000005</v>
      </c>
      <c r="F428" s="21">
        <v>7746.18</v>
      </c>
      <c r="G428" s="20">
        <v>350</v>
      </c>
      <c r="H428" s="20">
        <v>6538.08</v>
      </c>
      <c r="I428" s="20">
        <v>966.19</v>
      </c>
      <c r="J428" s="20">
        <v>1839.47</v>
      </c>
      <c r="K428" s="20"/>
      <c r="L428" s="20"/>
      <c r="M428" s="20">
        <f>+$S$9*E428</f>
        <v>30371.325533000003</v>
      </c>
      <c r="N428" s="22">
        <f t="shared" si="30"/>
        <v>108639.05553300001</v>
      </c>
    </row>
    <row r="429" spans="1:14" x14ac:dyDescent="0.3">
      <c r="A429" s="17" t="s">
        <v>666</v>
      </c>
      <c r="B429" s="18" t="s">
        <v>753</v>
      </c>
      <c r="C429" s="19" t="s">
        <v>39</v>
      </c>
      <c r="D429" s="20">
        <v>68634.89</v>
      </c>
      <c r="E429" s="21">
        <f t="shared" si="29"/>
        <v>64381.760000000002</v>
      </c>
      <c r="F429" s="21">
        <v>3346.32</v>
      </c>
      <c r="G429" s="20">
        <v>906.81</v>
      </c>
      <c r="H429" s="20">
        <v>6537.96</v>
      </c>
      <c r="I429" s="20">
        <v>976.86</v>
      </c>
      <c r="J429" s="20">
        <v>716.21</v>
      </c>
      <c r="K429" s="20"/>
      <c r="L429" s="20">
        <f>+$S$8*E429</f>
        <v>31585.691456</v>
      </c>
      <c r="M429" s="20"/>
      <c r="N429" s="22">
        <f t="shared" si="30"/>
        <v>108451.61145600001</v>
      </c>
    </row>
    <row r="430" spans="1:14" x14ac:dyDescent="0.3">
      <c r="A430" s="17" t="s">
        <v>697</v>
      </c>
      <c r="B430" s="18" t="s">
        <v>753</v>
      </c>
      <c r="C430" s="19" t="s">
        <v>39</v>
      </c>
      <c r="D430" s="20">
        <v>72016.160000000003</v>
      </c>
      <c r="E430" s="21">
        <f t="shared" si="29"/>
        <v>60669.770000000004</v>
      </c>
      <c r="F430" s="21">
        <v>10439.58</v>
      </c>
      <c r="G430" s="20">
        <v>906.81</v>
      </c>
      <c r="H430" s="20">
        <v>5266.58</v>
      </c>
      <c r="I430" s="20">
        <v>1019.31</v>
      </c>
      <c r="J430" s="20">
        <v>338.28</v>
      </c>
      <c r="K430" s="20"/>
      <c r="L430" s="20">
        <f>+$S$8*E430</f>
        <v>29764.589162</v>
      </c>
      <c r="M430" s="20"/>
      <c r="N430" s="22">
        <f t="shared" si="30"/>
        <v>108404.91916200001</v>
      </c>
    </row>
    <row r="431" spans="1:14" x14ac:dyDescent="0.3">
      <c r="A431" s="17" t="s">
        <v>676</v>
      </c>
      <c r="B431" s="18" t="s">
        <v>753</v>
      </c>
      <c r="C431" s="19" t="s">
        <v>39</v>
      </c>
      <c r="D431" s="20">
        <v>70664.490000000005</v>
      </c>
      <c r="E431" s="21">
        <f t="shared" si="29"/>
        <v>61933.270000000004</v>
      </c>
      <c r="F431" s="21">
        <v>7824.41</v>
      </c>
      <c r="G431" s="20">
        <v>906.81</v>
      </c>
      <c r="H431" s="20">
        <v>5266.58</v>
      </c>
      <c r="I431" s="20">
        <v>1018.52</v>
      </c>
      <c r="J431" s="20">
        <v>586.91</v>
      </c>
      <c r="K431" s="20"/>
      <c r="L431" s="20">
        <f>+$S$8*E431</f>
        <v>30384.462262000001</v>
      </c>
      <c r="M431" s="20"/>
      <c r="N431" s="22">
        <f t="shared" si="30"/>
        <v>107920.96226200002</v>
      </c>
    </row>
    <row r="432" spans="1:14" x14ac:dyDescent="0.3">
      <c r="A432" s="17" t="s">
        <v>692</v>
      </c>
      <c r="B432" s="18" t="s">
        <v>751</v>
      </c>
      <c r="C432" s="19" t="s">
        <v>266</v>
      </c>
      <c r="D432" s="20">
        <v>79096.81</v>
      </c>
      <c r="E432" s="21">
        <f t="shared" si="29"/>
        <v>72027.3</v>
      </c>
      <c r="F432" s="21">
        <v>4819.51</v>
      </c>
      <c r="G432" s="20">
        <v>2250</v>
      </c>
      <c r="H432" s="20">
        <v>11809.98</v>
      </c>
      <c r="I432" s="20">
        <v>5720.61</v>
      </c>
      <c r="J432" s="20"/>
      <c r="K432" s="20">
        <v>11160.46</v>
      </c>
      <c r="L432" s="20"/>
      <c r="M432" s="20"/>
      <c r="N432" s="22">
        <f t="shared" si="30"/>
        <v>107787.85999999999</v>
      </c>
    </row>
    <row r="433" spans="1:14" x14ac:dyDescent="0.3">
      <c r="A433" s="17" t="s">
        <v>667</v>
      </c>
      <c r="B433" s="18" t="s">
        <v>753</v>
      </c>
      <c r="C433" s="19" t="s">
        <v>39</v>
      </c>
      <c r="D433" s="20">
        <v>69214.83</v>
      </c>
      <c r="E433" s="21">
        <f t="shared" si="29"/>
        <v>64370.520000000004</v>
      </c>
      <c r="F433" s="21">
        <v>3937.5</v>
      </c>
      <c r="G433" s="20">
        <v>906.81</v>
      </c>
      <c r="H433" s="20">
        <v>5266.58</v>
      </c>
      <c r="I433" s="20">
        <v>997.53</v>
      </c>
      <c r="J433" s="20">
        <v>716.21</v>
      </c>
      <c r="K433" s="20"/>
      <c r="L433" s="20">
        <f>+$S$8*E433</f>
        <v>31580.177112000001</v>
      </c>
      <c r="M433" s="20"/>
      <c r="N433" s="22">
        <f t="shared" si="30"/>
        <v>107775.32711200001</v>
      </c>
    </row>
    <row r="434" spans="1:14" x14ac:dyDescent="0.3">
      <c r="A434" s="17" t="s">
        <v>178</v>
      </c>
      <c r="B434" s="18" t="s">
        <v>756</v>
      </c>
      <c r="C434" s="19" t="s">
        <v>179</v>
      </c>
      <c r="D434" s="20">
        <v>83166.679999999993</v>
      </c>
      <c r="E434" s="21">
        <f t="shared" si="29"/>
        <v>83166.679999999993</v>
      </c>
      <c r="F434" s="21"/>
      <c r="G434" s="20"/>
      <c r="H434" s="20">
        <v>6537.96</v>
      </c>
      <c r="I434" s="20">
        <v>6265.4</v>
      </c>
      <c r="J434" s="20"/>
      <c r="K434" s="20">
        <v>11734.78</v>
      </c>
      <c r="L434" s="20"/>
      <c r="M434" s="20"/>
      <c r="N434" s="22">
        <f t="shared" si="30"/>
        <v>107704.81999999999</v>
      </c>
    </row>
    <row r="435" spans="1:14" x14ac:dyDescent="0.3">
      <c r="A435" s="17" t="s">
        <v>619</v>
      </c>
      <c r="B435" s="18" t="s">
        <v>755</v>
      </c>
      <c r="C435" s="19" t="s">
        <v>13</v>
      </c>
      <c r="D435" s="20">
        <v>77511.520000000004</v>
      </c>
      <c r="E435" s="21">
        <f t="shared" si="29"/>
        <v>50631.590000000004</v>
      </c>
      <c r="F435" s="21">
        <v>25175.3</v>
      </c>
      <c r="G435" s="20">
        <v>1704.63</v>
      </c>
      <c r="H435" s="20">
        <v>13369.22</v>
      </c>
      <c r="I435" s="20">
        <v>5475.19</v>
      </c>
      <c r="J435" s="20">
        <v>338</v>
      </c>
      <c r="K435" s="20">
        <v>10984.46</v>
      </c>
      <c r="L435" s="20"/>
      <c r="M435" s="20"/>
      <c r="N435" s="22">
        <f t="shared" si="30"/>
        <v>107678.39000000001</v>
      </c>
    </row>
    <row r="436" spans="1:14" x14ac:dyDescent="0.3">
      <c r="A436" s="17" t="s">
        <v>304</v>
      </c>
      <c r="B436" s="18" t="s">
        <v>758</v>
      </c>
      <c r="C436" s="19" t="s">
        <v>192</v>
      </c>
      <c r="D436" s="20">
        <v>77471.009999999995</v>
      </c>
      <c r="E436" s="21">
        <f t="shared" si="29"/>
        <v>69883.239999999991</v>
      </c>
      <c r="F436" s="21">
        <v>3212.78</v>
      </c>
      <c r="G436" s="20">
        <v>4374.99</v>
      </c>
      <c r="H436" s="20">
        <v>13369.22</v>
      </c>
      <c r="I436" s="20">
        <v>5376.52</v>
      </c>
      <c r="J436" s="20">
        <v>338</v>
      </c>
      <c r="K436" s="20">
        <v>10978.72</v>
      </c>
      <c r="L436" s="20"/>
      <c r="M436" s="20"/>
      <c r="N436" s="22">
        <f t="shared" si="30"/>
        <v>107533.47</v>
      </c>
    </row>
    <row r="437" spans="1:14" x14ac:dyDescent="0.3">
      <c r="A437" s="17" t="s">
        <v>685</v>
      </c>
      <c r="B437" s="18" t="s">
        <v>752</v>
      </c>
      <c r="C437" s="19" t="s">
        <v>442</v>
      </c>
      <c r="D437" s="20">
        <v>64204.44</v>
      </c>
      <c r="E437" s="21">
        <f t="shared" si="29"/>
        <v>59494.22</v>
      </c>
      <c r="F437" s="21">
        <v>4360.22</v>
      </c>
      <c r="G437" s="20">
        <v>350</v>
      </c>
      <c r="H437" s="20">
        <v>10551.74</v>
      </c>
      <c r="I437" s="20">
        <v>865.29</v>
      </c>
      <c r="J437" s="20">
        <v>1839.47</v>
      </c>
      <c r="K437" s="20"/>
      <c r="L437" s="20"/>
      <c r="M437" s="20">
        <f>+$S$9*E437</f>
        <v>29705.464046000001</v>
      </c>
      <c r="N437" s="22">
        <f t="shared" si="30"/>
        <v>107166.40404600001</v>
      </c>
    </row>
    <row r="438" spans="1:14" x14ac:dyDescent="0.3">
      <c r="A438" s="17" t="s">
        <v>603</v>
      </c>
      <c r="B438" s="18" t="s">
        <v>751</v>
      </c>
      <c r="C438" s="19" t="s">
        <v>604</v>
      </c>
      <c r="D438" s="20">
        <v>77079.75</v>
      </c>
      <c r="E438" s="21">
        <f t="shared" si="29"/>
        <v>69591.040000000008</v>
      </c>
      <c r="F438" s="21">
        <v>4230.51</v>
      </c>
      <c r="G438" s="20">
        <v>3258.2</v>
      </c>
      <c r="H438" s="20">
        <v>13369.22</v>
      </c>
      <c r="I438" s="20">
        <v>5148.28</v>
      </c>
      <c r="J438" s="20">
        <v>260</v>
      </c>
      <c r="K438" s="20">
        <v>10884.25</v>
      </c>
      <c r="L438" s="20"/>
      <c r="M438" s="20"/>
      <c r="N438" s="22">
        <f t="shared" si="30"/>
        <v>106741.5</v>
      </c>
    </row>
    <row r="439" spans="1:14" x14ac:dyDescent="0.3">
      <c r="A439" s="17" t="s">
        <v>288</v>
      </c>
      <c r="B439" s="18" t="s">
        <v>751</v>
      </c>
      <c r="C439" s="19" t="s">
        <v>150</v>
      </c>
      <c r="D439" s="20">
        <v>74685</v>
      </c>
      <c r="E439" s="21">
        <f t="shared" si="29"/>
        <v>64717.84</v>
      </c>
      <c r="F439" s="21">
        <v>8091.13</v>
      </c>
      <c r="G439" s="20">
        <v>1876.03</v>
      </c>
      <c r="H439" s="20">
        <v>15605.98</v>
      </c>
      <c r="I439" s="20">
        <v>5283.46</v>
      </c>
      <c r="J439" s="20">
        <v>260</v>
      </c>
      <c r="K439" s="20">
        <v>10574.59</v>
      </c>
      <c r="L439" s="20"/>
      <c r="M439" s="20"/>
      <c r="N439" s="22">
        <f t="shared" si="30"/>
        <v>106409.03</v>
      </c>
    </row>
    <row r="440" spans="1:14" x14ac:dyDescent="0.3">
      <c r="A440" s="17" t="s">
        <v>23</v>
      </c>
      <c r="B440" s="18" t="s">
        <v>754</v>
      </c>
      <c r="C440" s="19" t="s">
        <v>24</v>
      </c>
      <c r="D440" s="20">
        <v>79215.179999999993</v>
      </c>
      <c r="E440" s="21">
        <f t="shared" si="29"/>
        <v>73354.62</v>
      </c>
      <c r="F440" s="21"/>
      <c r="G440" s="20">
        <v>5860.56</v>
      </c>
      <c r="H440" s="20">
        <v>9612.48</v>
      </c>
      <c r="I440" s="20">
        <v>5864.03</v>
      </c>
      <c r="J440" s="20">
        <v>338</v>
      </c>
      <c r="K440" s="20">
        <v>11224.77</v>
      </c>
      <c r="L440" s="20"/>
      <c r="M440" s="20"/>
      <c r="N440" s="22">
        <f t="shared" si="30"/>
        <v>106254.45999999999</v>
      </c>
    </row>
    <row r="441" spans="1:14" x14ac:dyDescent="0.3">
      <c r="A441" s="17" t="s">
        <v>700</v>
      </c>
      <c r="B441" s="18" t="s">
        <v>753</v>
      </c>
      <c r="C441" s="19" t="s">
        <v>39</v>
      </c>
      <c r="D441" s="20">
        <v>69864.960000000006</v>
      </c>
      <c r="E441" s="21">
        <f t="shared" si="29"/>
        <v>60644.020000000011</v>
      </c>
      <c r="F441" s="21">
        <v>8314.1299999999992</v>
      </c>
      <c r="G441" s="20">
        <v>906.81</v>
      </c>
      <c r="H441" s="20">
        <v>5266.58</v>
      </c>
      <c r="I441" s="20">
        <v>1006.95</v>
      </c>
      <c r="J441" s="20">
        <v>338.28</v>
      </c>
      <c r="K441" s="20"/>
      <c r="L441" s="20">
        <f>+$S$8*E441</f>
        <v>29751.956212000005</v>
      </c>
      <c r="M441" s="20"/>
      <c r="N441" s="22">
        <f t="shared" si="30"/>
        <v>106228.72621200001</v>
      </c>
    </row>
    <row r="442" spans="1:14" x14ac:dyDescent="0.3">
      <c r="A442" s="17" t="s">
        <v>541</v>
      </c>
      <c r="B442" s="18" t="s">
        <v>751</v>
      </c>
      <c r="C442" s="19" t="s">
        <v>357</v>
      </c>
      <c r="D442" s="20">
        <v>81290.429999999993</v>
      </c>
      <c r="E442" s="21">
        <f t="shared" si="29"/>
        <v>77345.78</v>
      </c>
      <c r="F442" s="21">
        <v>2358.1999999999998</v>
      </c>
      <c r="G442" s="20">
        <v>1586.45</v>
      </c>
      <c r="H442" s="20">
        <v>5266.58</v>
      </c>
      <c r="I442" s="20">
        <v>6109.97</v>
      </c>
      <c r="J442" s="20">
        <v>1800.8</v>
      </c>
      <c r="K442" s="20">
        <v>11724.06</v>
      </c>
      <c r="L442" s="20"/>
      <c r="M442" s="20"/>
      <c r="N442" s="22">
        <f t="shared" si="30"/>
        <v>106191.84</v>
      </c>
    </row>
    <row r="443" spans="1:14" x14ac:dyDescent="0.3">
      <c r="A443" s="17" t="s">
        <v>552</v>
      </c>
      <c r="B443" s="18" t="s">
        <v>751</v>
      </c>
      <c r="C443" s="19" t="s">
        <v>150</v>
      </c>
      <c r="D443" s="20">
        <v>76112.61</v>
      </c>
      <c r="E443" s="21">
        <f t="shared" si="29"/>
        <v>64713.599999999999</v>
      </c>
      <c r="F443" s="21">
        <v>10979.01</v>
      </c>
      <c r="G443" s="20">
        <v>420</v>
      </c>
      <c r="H443" s="20">
        <v>13369.22</v>
      </c>
      <c r="I443" s="20">
        <v>5505.19</v>
      </c>
      <c r="J443" s="20">
        <v>260</v>
      </c>
      <c r="K443" s="20">
        <v>10776.04</v>
      </c>
      <c r="L443" s="20"/>
      <c r="M443" s="20"/>
      <c r="N443" s="22">
        <f t="shared" si="30"/>
        <v>106023.06</v>
      </c>
    </row>
    <row r="444" spans="1:14" x14ac:dyDescent="0.3">
      <c r="A444" s="17" t="s">
        <v>208</v>
      </c>
      <c r="B444" s="18" t="s">
        <v>751</v>
      </c>
      <c r="C444" s="19" t="s">
        <v>111</v>
      </c>
      <c r="D444" s="20">
        <v>80155.289999999994</v>
      </c>
      <c r="E444" s="21">
        <f t="shared" si="29"/>
        <v>73354.47</v>
      </c>
      <c r="F444" s="21">
        <v>719.06</v>
      </c>
      <c r="G444" s="20">
        <v>6081.76</v>
      </c>
      <c r="H444" s="20">
        <v>6537.96</v>
      </c>
      <c r="I444" s="20">
        <v>6035.03</v>
      </c>
      <c r="J444" s="20">
        <v>1725.2</v>
      </c>
      <c r="K444" s="20">
        <v>11553.14</v>
      </c>
      <c r="L444" s="20"/>
      <c r="M444" s="20"/>
      <c r="N444" s="22">
        <f t="shared" si="30"/>
        <v>106006.62</v>
      </c>
    </row>
    <row r="445" spans="1:14" x14ac:dyDescent="0.3">
      <c r="A445" s="17" t="s">
        <v>34</v>
      </c>
      <c r="B445" s="18" t="s">
        <v>753</v>
      </c>
      <c r="C445" s="19" t="s">
        <v>35</v>
      </c>
      <c r="D445" s="20">
        <v>83345.67</v>
      </c>
      <c r="E445" s="21">
        <f t="shared" si="29"/>
        <v>35380.999999999993</v>
      </c>
      <c r="F445" s="21">
        <v>3182.24</v>
      </c>
      <c r="G445" s="20">
        <v>44782.43</v>
      </c>
      <c r="H445" s="20">
        <v>3633.84</v>
      </c>
      <c r="I445" s="20">
        <v>1191.6300000000001</v>
      </c>
      <c r="J445" s="20">
        <v>293.24</v>
      </c>
      <c r="K445" s="20"/>
      <c r="L445" s="20">
        <f>+$S$8*E445</f>
        <v>17357.918599999997</v>
      </c>
      <c r="M445" s="20"/>
      <c r="N445" s="22">
        <f t="shared" si="30"/>
        <v>105822.29859999998</v>
      </c>
    </row>
    <row r="446" spans="1:14" x14ac:dyDescent="0.3">
      <c r="A446" s="17" t="s">
        <v>699</v>
      </c>
      <c r="B446" s="18" t="s">
        <v>753</v>
      </c>
      <c r="C446" s="19" t="s">
        <v>39</v>
      </c>
      <c r="D446" s="20">
        <v>69268.33</v>
      </c>
      <c r="E446" s="21">
        <f t="shared" si="29"/>
        <v>60635.630000000005</v>
      </c>
      <c r="F446" s="21">
        <v>7725.89</v>
      </c>
      <c r="G446" s="20">
        <v>906.81</v>
      </c>
      <c r="H446" s="20">
        <v>5266.58</v>
      </c>
      <c r="I446" s="20">
        <v>994.53</v>
      </c>
      <c r="J446" s="20">
        <v>338.33</v>
      </c>
      <c r="K446" s="20"/>
      <c r="L446" s="20">
        <f>+$S$8*E446</f>
        <v>29747.840078000001</v>
      </c>
      <c r="M446" s="20"/>
      <c r="N446" s="22">
        <f t="shared" si="30"/>
        <v>105615.610078</v>
      </c>
    </row>
    <row r="447" spans="1:14" x14ac:dyDescent="0.3">
      <c r="A447" s="17" t="s">
        <v>701</v>
      </c>
      <c r="B447" s="18" t="s">
        <v>753</v>
      </c>
      <c r="C447" s="19" t="s">
        <v>39</v>
      </c>
      <c r="D447" s="20">
        <v>68009.64</v>
      </c>
      <c r="E447" s="21">
        <f t="shared" si="29"/>
        <v>60597.919999999998</v>
      </c>
      <c r="F447" s="21">
        <v>6504.91</v>
      </c>
      <c r="G447" s="20">
        <v>906.81</v>
      </c>
      <c r="H447" s="20">
        <v>6537.96</v>
      </c>
      <c r="I447" s="20">
        <v>967.8</v>
      </c>
      <c r="J447" s="20">
        <v>338.24</v>
      </c>
      <c r="K447" s="20"/>
      <c r="L447" s="20">
        <f>+$S$8*E447</f>
        <v>29729.339551999998</v>
      </c>
      <c r="M447" s="20"/>
      <c r="N447" s="22">
        <f t="shared" si="30"/>
        <v>105582.979552</v>
      </c>
    </row>
    <row r="448" spans="1:14" x14ac:dyDescent="0.3">
      <c r="A448" s="17" t="s">
        <v>523</v>
      </c>
      <c r="B448" s="18" t="s">
        <v>751</v>
      </c>
      <c r="C448" s="19" t="s">
        <v>380</v>
      </c>
      <c r="D448" s="20">
        <v>75892.72</v>
      </c>
      <c r="E448" s="21">
        <f t="shared" si="29"/>
        <v>69380.51999999999</v>
      </c>
      <c r="F448" s="21">
        <v>3236.6</v>
      </c>
      <c r="G448" s="20">
        <v>3275.6</v>
      </c>
      <c r="H448" s="20">
        <v>13369.22</v>
      </c>
      <c r="I448" s="20">
        <v>5167.78</v>
      </c>
      <c r="J448" s="20">
        <v>260</v>
      </c>
      <c r="K448" s="20">
        <v>10716.76</v>
      </c>
      <c r="L448" s="20"/>
      <c r="M448" s="20"/>
      <c r="N448" s="22">
        <f t="shared" si="30"/>
        <v>105406.48</v>
      </c>
    </row>
    <row r="449" spans="1:18" x14ac:dyDescent="0.3">
      <c r="A449" s="17" t="s">
        <v>665</v>
      </c>
      <c r="B449" s="18" t="s">
        <v>753</v>
      </c>
      <c r="C449" s="19" t="s">
        <v>39</v>
      </c>
      <c r="D449" s="20">
        <v>71469.38</v>
      </c>
      <c r="E449" s="21">
        <f t="shared" si="29"/>
        <v>64278.87000000001</v>
      </c>
      <c r="F449" s="21">
        <v>6283.7</v>
      </c>
      <c r="G449" s="20">
        <v>906.81</v>
      </c>
      <c r="H449" s="20"/>
      <c r="I449" s="20">
        <v>1036.31</v>
      </c>
      <c r="J449" s="20">
        <v>714.46</v>
      </c>
      <c r="K449" s="20"/>
      <c r="L449" s="20">
        <f>+$S$8*E449</f>
        <v>31535.213622000003</v>
      </c>
      <c r="M449" s="20"/>
      <c r="N449" s="22">
        <f t="shared" si="30"/>
        <v>104755.363622</v>
      </c>
    </row>
    <row r="450" spans="1:18" x14ac:dyDescent="0.3">
      <c r="A450" s="17" t="s">
        <v>398</v>
      </c>
      <c r="B450" s="18" t="s">
        <v>751</v>
      </c>
      <c r="C450" s="19" t="s">
        <v>399</v>
      </c>
      <c r="D450" s="20">
        <v>72666.289999999994</v>
      </c>
      <c r="E450" s="21">
        <f t="shared" si="29"/>
        <v>69820.799999999988</v>
      </c>
      <c r="F450" s="21">
        <v>50.39</v>
      </c>
      <c r="G450" s="20">
        <v>2795.1</v>
      </c>
      <c r="H450" s="20">
        <v>15605.98</v>
      </c>
      <c r="I450" s="20">
        <v>4926.13</v>
      </c>
      <c r="J450" s="20">
        <v>1130.24</v>
      </c>
      <c r="K450" s="20">
        <v>10412.48</v>
      </c>
      <c r="L450" s="20"/>
      <c r="M450" s="20"/>
      <c r="N450" s="22">
        <f t="shared" si="30"/>
        <v>104741.12</v>
      </c>
    </row>
    <row r="451" spans="1:18" x14ac:dyDescent="0.3">
      <c r="A451" s="17" t="s">
        <v>243</v>
      </c>
      <c r="B451" s="18" t="s">
        <v>758</v>
      </c>
      <c r="C451" s="19" t="s">
        <v>210</v>
      </c>
      <c r="D451" s="20">
        <v>80033.3</v>
      </c>
      <c r="E451" s="21">
        <f t="shared" si="29"/>
        <v>80033.3</v>
      </c>
      <c r="F451" s="21"/>
      <c r="G451" s="20"/>
      <c r="H451" s="20">
        <v>7434.48</v>
      </c>
      <c r="I451" s="20">
        <v>5698.46</v>
      </c>
      <c r="J451" s="20">
        <v>90</v>
      </c>
      <c r="K451" s="20">
        <v>11292.64</v>
      </c>
      <c r="L451" s="20"/>
      <c r="M451" s="20"/>
      <c r="N451" s="22">
        <f t="shared" si="30"/>
        <v>104548.88</v>
      </c>
      <c r="P451" s="25">
        <v>81284.429999999993</v>
      </c>
      <c r="Q451" s="25">
        <f t="shared" ref="Q451" si="31">IF(P451&gt;0,+E451-P451,0)</f>
        <v>-1251.1299999999901</v>
      </c>
      <c r="R451" s="25">
        <f>+P451*(4/260)</f>
        <v>1250.5296923076924</v>
      </c>
    </row>
    <row r="452" spans="1:18" x14ac:dyDescent="0.3">
      <c r="A452" s="17" t="s">
        <v>659</v>
      </c>
      <c r="B452" s="18" t="s">
        <v>752</v>
      </c>
      <c r="C452" s="19" t="s">
        <v>442</v>
      </c>
      <c r="D452" s="20">
        <v>66096.820000000007</v>
      </c>
      <c r="E452" s="21">
        <f t="shared" si="29"/>
        <v>60926.41</v>
      </c>
      <c r="F452" s="21">
        <v>4820.41</v>
      </c>
      <c r="G452" s="20">
        <v>350</v>
      </c>
      <c r="H452" s="20">
        <v>5266.64</v>
      </c>
      <c r="I452" s="20">
        <v>909.69</v>
      </c>
      <c r="J452" s="20">
        <v>1839.47</v>
      </c>
      <c r="K452" s="20"/>
      <c r="L452" s="20"/>
      <c r="M452" s="20">
        <f>+$S$9*E452</f>
        <v>30420.556513000003</v>
      </c>
      <c r="N452" s="22">
        <f t="shared" si="30"/>
        <v>104533.17651300001</v>
      </c>
    </row>
    <row r="453" spans="1:18" x14ac:dyDescent="0.3">
      <c r="A453" s="17" t="s">
        <v>191</v>
      </c>
      <c r="B453" s="18" t="s">
        <v>758</v>
      </c>
      <c r="C453" s="19" t="s">
        <v>192</v>
      </c>
      <c r="D453" s="20">
        <v>80552.81</v>
      </c>
      <c r="E453" s="21">
        <f t="shared" ref="E453:E516" si="32">+D453-F453-G453</f>
        <v>68390.47</v>
      </c>
      <c r="F453" s="21"/>
      <c r="G453" s="20">
        <v>12162.34</v>
      </c>
      <c r="H453" s="20">
        <v>6035.04</v>
      </c>
      <c r="I453" s="20">
        <v>6072.86</v>
      </c>
      <c r="J453" s="20">
        <v>312</v>
      </c>
      <c r="K453" s="20">
        <v>11409.91</v>
      </c>
      <c r="L453" s="20"/>
      <c r="M453" s="20"/>
      <c r="N453" s="22">
        <f t="shared" ref="N453:N516" si="33">SUM(E453:M453)</f>
        <v>104382.62</v>
      </c>
    </row>
    <row r="454" spans="1:18" x14ac:dyDescent="0.3">
      <c r="A454" s="17" t="s">
        <v>88</v>
      </c>
      <c r="B454" s="18" t="s">
        <v>752</v>
      </c>
      <c r="C454" s="19" t="s">
        <v>89</v>
      </c>
      <c r="D454" s="20">
        <v>81293.679999999993</v>
      </c>
      <c r="E454" s="21">
        <f t="shared" si="32"/>
        <v>69040.799999999988</v>
      </c>
      <c r="F454" s="21">
        <v>2563.66</v>
      </c>
      <c r="G454" s="20">
        <v>9689.2199999999993</v>
      </c>
      <c r="H454" s="20">
        <v>5266.58</v>
      </c>
      <c r="I454" s="20">
        <v>5987.82</v>
      </c>
      <c r="J454" s="20">
        <v>260</v>
      </c>
      <c r="K454" s="20">
        <v>11507.11</v>
      </c>
      <c r="L454" s="20"/>
      <c r="M454" s="20"/>
      <c r="N454" s="22">
        <f t="shared" si="33"/>
        <v>104315.18999999999</v>
      </c>
    </row>
    <row r="455" spans="1:18" x14ac:dyDescent="0.3">
      <c r="A455" s="17" t="s">
        <v>494</v>
      </c>
      <c r="B455" s="18" t="s">
        <v>754</v>
      </c>
      <c r="C455" s="19" t="s">
        <v>254</v>
      </c>
      <c r="D455" s="20">
        <v>81536.350000000006</v>
      </c>
      <c r="E455" s="21">
        <f t="shared" si="32"/>
        <v>79340.920000000013</v>
      </c>
      <c r="F455" s="21"/>
      <c r="G455" s="20">
        <v>2195.4299999999998</v>
      </c>
      <c r="H455" s="20">
        <v>5266.58</v>
      </c>
      <c r="I455" s="20">
        <v>5597.13</v>
      </c>
      <c r="J455" s="20">
        <v>338</v>
      </c>
      <c r="K455" s="20">
        <v>11552.28</v>
      </c>
      <c r="L455" s="20"/>
      <c r="M455" s="20"/>
      <c r="N455" s="22">
        <f t="shared" si="33"/>
        <v>104290.34000000001</v>
      </c>
    </row>
    <row r="456" spans="1:18" x14ac:dyDescent="0.3">
      <c r="A456" s="17" t="s">
        <v>25</v>
      </c>
      <c r="B456" s="18" t="s">
        <v>755</v>
      </c>
      <c r="C456" s="19" t="s">
        <v>13</v>
      </c>
      <c r="D456" s="20">
        <v>76685.94</v>
      </c>
      <c r="E456" s="21">
        <f t="shared" si="32"/>
        <v>48642.44</v>
      </c>
      <c r="F456" s="21">
        <v>3767.09</v>
      </c>
      <c r="G456" s="20">
        <v>24276.41</v>
      </c>
      <c r="H456" s="20">
        <v>10558.38</v>
      </c>
      <c r="I456" s="20">
        <v>5549.88</v>
      </c>
      <c r="J456" s="20">
        <v>273</v>
      </c>
      <c r="K456" s="20">
        <v>10858.83</v>
      </c>
      <c r="L456" s="20"/>
      <c r="M456" s="20"/>
      <c r="N456" s="22">
        <f t="shared" si="33"/>
        <v>103926.03000000001</v>
      </c>
    </row>
    <row r="457" spans="1:18" x14ac:dyDescent="0.3">
      <c r="A457" s="17" t="s">
        <v>201</v>
      </c>
      <c r="B457" s="18" t="s">
        <v>752</v>
      </c>
      <c r="C457" s="19" t="s">
        <v>87</v>
      </c>
      <c r="D457" s="20">
        <v>74316.75</v>
      </c>
      <c r="E457" s="21">
        <f t="shared" si="32"/>
        <v>49049.770000000004</v>
      </c>
      <c r="F457" s="21"/>
      <c r="G457" s="20">
        <v>25266.98</v>
      </c>
      <c r="H457" s="20">
        <v>3479.15</v>
      </c>
      <c r="I457" s="20">
        <v>1040.17</v>
      </c>
      <c r="J457" s="20">
        <v>187.5</v>
      </c>
      <c r="K457" s="20"/>
      <c r="L457" s="20"/>
      <c r="M457" s="20">
        <f>+$S$9*E457</f>
        <v>24490.550161000003</v>
      </c>
      <c r="N457" s="22">
        <f t="shared" si="33"/>
        <v>103514.120161</v>
      </c>
    </row>
    <row r="458" spans="1:18" x14ac:dyDescent="0.3">
      <c r="A458" s="17" t="s">
        <v>155</v>
      </c>
      <c r="B458" s="18" t="s">
        <v>754</v>
      </c>
      <c r="C458" s="19" t="s">
        <v>24</v>
      </c>
      <c r="D458" s="20">
        <v>79214.98</v>
      </c>
      <c r="E458" s="21">
        <f t="shared" si="32"/>
        <v>73354.429999999993</v>
      </c>
      <c r="F458" s="21"/>
      <c r="G458" s="20">
        <v>5860.55</v>
      </c>
      <c r="H458" s="20">
        <v>6537.96</v>
      </c>
      <c r="I458" s="20">
        <v>5963.09</v>
      </c>
      <c r="J458" s="20">
        <v>338</v>
      </c>
      <c r="K458" s="20">
        <v>11224.72</v>
      </c>
      <c r="L458" s="20"/>
      <c r="M458" s="20"/>
      <c r="N458" s="22">
        <f t="shared" si="33"/>
        <v>103278.75</v>
      </c>
    </row>
    <row r="459" spans="1:18" x14ac:dyDescent="0.3">
      <c r="A459" s="17" t="s">
        <v>265</v>
      </c>
      <c r="B459" s="18" t="s">
        <v>751</v>
      </c>
      <c r="C459" s="19" t="s">
        <v>266</v>
      </c>
      <c r="D459" s="20">
        <v>84813.51</v>
      </c>
      <c r="E459" s="21">
        <f t="shared" si="32"/>
        <v>78937.679999999993</v>
      </c>
      <c r="F459" s="21">
        <v>4875.83</v>
      </c>
      <c r="G459" s="20">
        <v>1000</v>
      </c>
      <c r="H459" s="20"/>
      <c r="I459" s="20">
        <v>6488.26</v>
      </c>
      <c r="J459" s="20"/>
      <c r="K459" s="20">
        <v>11967.08</v>
      </c>
      <c r="L459" s="20"/>
      <c r="M459" s="20"/>
      <c r="N459" s="22">
        <f t="shared" si="33"/>
        <v>103268.84999999999</v>
      </c>
    </row>
    <row r="460" spans="1:18" x14ac:dyDescent="0.3">
      <c r="A460" s="17" t="s">
        <v>180</v>
      </c>
      <c r="B460" s="18" t="s">
        <v>757</v>
      </c>
      <c r="C460" s="19" t="s">
        <v>181</v>
      </c>
      <c r="D460" s="20">
        <v>76544.13</v>
      </c>
      <c r="E460" s="21">
        <f t="shared" si="32"/>
        <v>76544.13</v>
      </c>
      <c r="F460" s="21"/>
      <c r="G460" s="20"/>
      <c r="H460" s="20">
        <v>10187.82</v>
      </c>
      <c r="I460" s="20">
        <v>5575.55</v>
      </c>
      <c r="J460" s="20"/>
      <c r="K460" s="20">
        <v>10800.22</v>
      </c>
      <c r="L460" s="20"/>
      <c r="M460" s="20"/>
      <c r="N460" s="22">
        <f t="shared" si="33"/>
        <v>103107.72000000002</v>
      </c>
    </row>
    <row r="461" spans="1:18" x14ac:dyDescent="0.3">
      <c r="A461" s="17" t="s">
        <v>677</v>
      </c>
      <c r="B461" s="18" t="s">
        <v>753</v>
      </c>
      <c r="C461" s="19" t="s">
        <v>39</v>
      </c>
      <c r="D461" s="20">
        <v>70404.98</v>
      </c>
      <c r="E461" s="21">
        <f t="shared" si="32"/>
        <v>61988.52</v>
      </c>
      <c r="F461" s="21">
        <v>7509.65</v>
      </c>
      <c r="G461" s="20">
        <v>906.81</v>
      </c>
      <c r="H461" s="20"/>
      <c r="I461" s="20">
        <v>1012.37</v>
      </c>
      <c r="J461" s="20">
        <v>586.91</v>
      </c>
      <c r="K461" s="20"/>
      <c r="L461" s="20">
        <f>+$S$8*E461</f>
        <v>30411.567911999999</v>
      </c>
      <c r="M461" s="20"/>
      <c r="N461" s="22">
        <f t="shared" si="33"/>
        <v>102415.82791199999</v>
      </c>
    </row>
    <row r="462" spans="1:18" x14ac:dyDescent="0.3">
      <c r="A462" s="17" t="s">
        <v>521</v>
      </c>
      <c r="B462" s="18" t="s">
        <v>751</v>
      </c>
      <c r="C462" s="19" t="s">
        <v>150</v>
      </c>
      <c r="D462" s="20">
        <v>78383.460000000006</v>
      </c>
      <c r="E462" s="21">
        <f t="shared" si="32"/>
        <v>67929.210000000006</v>
      </c>
      <c r="F462" s="21">
        <v>10034.25</v>
      </c>
      <c r="G462" s="20">
        <v>420</v>
      </c>
      <c r="H462" s="20">
        <v>5266.58</v>
      </c>
      <c r="I462" s="20">
        <v>5849.76</v>
      </c>
      <c r="J462" s="20">
        <v>1503.2</v>
      </c>
      <c r="K462" s="20">
        <v>11271.83</v>
      </c>
      <c r="L462" s="20"/>
      <c r="M462" s="20"/>
      <c r="N462" s="22">
        <f t="shared" si="33"/>
        <v>102274.83</v>
      </c>
    </row>
    <row r="463" spans="1:18" x14ac:dyDescent="0.3">
      <c r="A463" s="17" t="s">
        <v>606</v>
      </c>
      <c r="B463" s="18" t="s">
        <v>752</v>
      </c>
      <c r="C463" s="19" t="s">
        <v>442</v>
      </c>
      <c r="D463" s="20">
        <v>66963.009999999995</v>
      </c>
      <c r="E463" s="21">
        <f t="shared" si="32"/>
        <v>66613.009999999995</v>
      </c>
      <c r="F463" s="21"/>
      <c r="G463" s="20">
        <v>350</v>
      </c>
      <c r="H463" s="20"/>
      <c r="I463" s="20">
        <v>962.27</v>
      </c>
      <c r="J463" s="20">
        <v>866.14</v>
      </c>
      <c r="K463" s="20"/>
      <c r="L463" s="20"/>
      <c r="M463" s="20">
        <f>+$S$9*E463</f>
        <v>33259.875892999997</v>
      </c>
      <c r="N463" s="22">
        <f t="shared" si="33"/>
        <v>102051.295893</v>
      </c>
    </row>
    <row r="464" spans="1:18" x14ac:dyDescent="0.3">
      <c r="A464" s="17" t="s">
        <v>206</v>
      </c>
      <c r="B464" s="18" t="s">
        <v>759</v>
      </c>
      <c r="C464" s="19" t="s">
        <v>207</v>
      </c>
      <c r="D464" s="20">
        <v>70580.25</v>
      </c>
      <c r="E464" s="21">
        <f t="shared" si="32"/>
        <v>70580.25</v>
      </c>
      <c r="F464" s="21"/>
      <c r="G464" s="20"/>
      <c r="H464" s="20">
        <v>15605.98</v>
      </c>
      <c r="I464" s="20">
        <v>4840.24</v>
      </c>
      <c r="J464" s="20">
        <v>179.82</v>
      </c>
      <c r="K464" s="20">
        <v>9958.7000000000007</v>
      </c>
      <c r="L464" s="20"/>
      <c r="M464" s="20"/>
      <c r="N464" s="22">
        <f t="shared" si="33"/>
        <v>101164.99</v>
      </c>
    </row>
    <row r="465" spans="1:14" x14ac:dyDescent="0.3">
      <c r="A465" s="17" t="s">
        <v>176</v>
      </c>
      <c r="B465" s="18" t="s">
        <v>751</v>
      </c>
      <c r="C465" s="19" t="s">
        <v>177</v>
      </c>
      <c r="D465" s="20">
        <v>83002.91</v>
      </c>
      <c r="E465" s="21">
        <f t="shared" si="32"/>
        <v>83002.91</v>
      </c>
      <c r="F465" s="21"/>
      <c r="G465" s="20"/>
      <c r="H465" s="20"/>
      <c r="I465" s="20">
        <v>6349.58</v>
      </c>
      <c r="J465" s="20"/>
      <c r="K465" s="20">
        <v>11711.49</v>
      </c>
      <c r="L465" s="20"/>
      <c r="M465" s="20"/>
      <c r="N465" s="22">
        <f t="shared" si="33"/>
        <v>101063.98000000001</v>
      </c>
    </row>
    <row r="466" spans="1:14" x14ac:dyDescent="0.3">
      <c r="A466" s="17" t="s">
        <v>681</v>
      </c>
      <c r="B466" s="18" t="s">
        <v>752</v>
      </c>
      <c r="C466" s="19" t="s">
        <v>442</v>
      </c>
      <c r="D466" s="20">
        <v>63422.55</v>
      </c>
      <c r="E466" s="21">
        <f t="shared" si="32"/>
        <v>60951.240000000005</v>
      </c>
      <c r="F466" s="21">
        <v>2121.31</v>
      </c>
      <c r="G466" s="20">
        <v>350</v>
      </c>
      <c r="H466" s="20">
        <v>5266.64</v>
      </c>
      <c r="I466" s="20">
        <v>905.65</v>
      </c>
      <c r="J466" s="20">
        <v>825.99</v>
      </c>
      <c r="K466" s="20"/>
      <c r="L466" s="20"/>
      <c r="M466" s="20">
        <f>+$S$9*E466</f>
        <v>30432.954132000003</v>
      </c>
      <c r="N466" s="22">
        <f t="shared" si="33"/>
        <v>100853.784132</v>
      </c>
    </row>
    <row r="467" spans="1:14" x14ac:dyDescent="0.3">
      <c r="A467" s="17" t="s">
        <v>680</v>
      </c>
      <c r="B467" s="18" t="s">
        <v>752</v>
      </c>
      <c r="C467" s="19" t="s">
        <v>442</v>
      </c>
      <c r="D467" s="20">
        <v>61413.01</v>
      </c>
      <c r="E467" s="21">
        <f t="shared" si="32"/>
        <v>59461.11</v>
      </c>
      <c r="F467" s="21">
        <v>1601.9</v>
      </c>
      <c r="G467" s="20">
        <v>350</v>
      </c>
      <c r="H467" s="20">
        <v>7038.08</v>
      </c>
      <c r="I467" s="20">
        <v>864.38</v>
      </c>
      <c r="J467" s="20">
        <v>1839.47</v>
      </c>
      <c r="K467" s="20"/>
      <c r="L467" s="20"/>
      <c r="M467" s="20">
        <f>+$S$9*E467</f>
        <v>29688.932223</v>
      </c>
      <c r="N467" s="22">
        <f t="shared" si="33"/>
        <v>100843.872223</v>
      </c>
    </row>
    <row r="468" spans="1:14" x14ac:dyDescent="0.3">
      <c r="A468" s="17" t="s">
        <v>218</v>
      </c>
      <c r="B468" s="18" t="s">
        <v>750</v>
      </c>
      <c r="C468" s="19" t="s">
        <v>105</v>
      </c>
      <c r="D468" s="20">
        <v>77671.41</v>
      </c>
      <c r="E468" s="21">
        <f t="shared" si="32"/>
        <v>77251.41</v>
      </c>
      <c r="F468" s="21"/>
      <c r="G468" s="20">
        <v>420</v>
      </c>
      <c r="H468" s="20">
        <v>6267.12</v>
      </c>
      <c r="I468" s="20">
        <v>5821.92</v>
      </c>
      <c r="J468" s="20"/>
      <c r="K468" s="20">
        <v>10900.07</v>
      </c>
      <c r="L468" s="20"/>
      <c r="M468" s="20"/>
      <c r="N468" s="22">
        <f t="shared" si="33"/>
        <v>100660.51999999999</v>
      </c>
    </row>
    <row r="469" spans="1:14" x14ac:dyDescent="0.3">
      <c r="A469" s="17" t="s">
        <v>379</v>
      </c>
      <c r="B469" s="18" t="s">
        <v>751</v>
      </c>
      <c r="C469" s="19" t="s">
        <v>380</v>
      </c>
      <c r="D469" s="20">
        <v>77020.929999999993</v>
      </c>
      <c r="E469" s="21">
        <f t="shared" si="32"/>
        <v>69455.759999999995</v>
      </c>
      <c r="F469" s="21">
        <v>4306.97</v>
      </c>
      <c r="G469" s="20">
        <v>3258.2</v>
      </c>
      <c r="H469" s="20">
        <v>6537.96</v>
      </c>
      <c r="I469" s="20">
        <v>5718.74</v>
      </c>
      <c r="J469" s="20">
        <v>260</v>
      </c>
      <c r="K469" s="20">
        <v>10875.96</v>
      </c>
      <c r="L469" s="20"/>
      <c r="M469" s="20"/>
      <c r="N469" s="22">
        <f t="shared" si="33"/>
        <v>100413.59</v>
      </c>
    </row>
    <row r="470" spans="1:14" x14ac:dyDescent="0.3">
      <c r="A470" s="17" t="s">
        <v>684</v>
      </c>
      <c r="B470" s="18" t="s">
        <v>752</v>
      </c>
      <c r="C470" s="19" t="s">
        <v>442</v>
      </c>
      <c r="D470" s="20">
        <v>61234.77</v>
      </c>
      <c r="E470" s="21">
        <f t="shared" si="32"/>
        <v>59488.14</v>
      </c>
      <c r="F470" s="21">
        <v>1396.63</v>
      </c>
      <c r="G470" s="20">
        <v>350</v>
      </c>
      <c r="H470" s="20">
        <v>6538.08</v>
      </c>
      <c r="I470" s="20">
        <v>861.78</v>
      </c>
      <c r="J470" s="20">
        <v>1839.47</v>
      </c>
      <c r="K470" s="20"/>
      <c r="L470" s="20"/>
      <c r="M470" s="20">
        <f>+$S$9*E470</f>
        <v>29702.428302</v>
      </c>
      <c r="N470" s="22">
        <f t="shared" si="33"/>
        <v>100176.52830199999</v>
      </c>
    </row>
    <row r="471" spans="1:14" x14ac:dyDescent="0.3">
      <c r="A471" s="17" t="s">
        <v>104</v>
      </c>
      <c r="B471" s="18" t="s">
        <v>750</v>
      </c>
      <c r="C471" s="19" t="s">
        <v>105</v>
      </c>
      <c r="D471" s="20">
        <v>77118.95</v>
      </c>
      <c r="E471" s="21">
        <f t="shared" si="32"/>
        <v>77118.95</v>
      </c>
      <c r="F471" s="21"/>
      <c r="G471" s="20"/>
      <c r="H471" s="20">
        <v>6267.12</v>
      </c>
      <c r="I471" s="20">
        <v>5779.92</v>
      </c>
      <c r="J471" s="20"/>
      <c r="K471" s="20">
        <v>10881.36</v>
      </c>
      <c r="L471" s="20"/>
      <c r="M471" s="20"/>
      <c r="N471" s="22">
        <f t="shared" si="33"/>
        <v>100047.34999999999</v>
      </c>
    </row>
    <row r="472" spans="1:14" x14ac:dyDescent="0.3">
      <c r="A472" s="17" t="s">
        <v>522</v>
      </c>
      <c r="B472" s="18" t="s">
        <v>751</v>
      </c>
      <c r="C472" s="19" t="s">
        <v>380</v>
      </c>
      <c r="D472" s="20">
        <v>76706.81</v>
      </c>
      <c r="E472" s="21">
        <f t="shared" si="32"/>
        <v>65752.14</v>
      </c>
      <c r="F472" s="21">
        <v>7696.47</v>
      </c>
      <c r="G472" s="20">
        <v>3258.2</v>
      </c>
      <c r="H472" s="20">
        <v>6286.5</v>
      </c>
      <c r="I472" s="20">
        <v>5774.93</v>
      </c>
      <c r="J472" s="20">
        <v>250</v>
      </c>
      <c r="K472" s="20">
        <v>10830.23</v>
      </c>
      <c r="L472" s="20"/>
      <c r="M472" s="20"/>
      <c r="N472" s="22">
        <f t="shared" si="33"/>
        <v>99848.469999999987</v>
      </c>
    </row>
    <row r="473" spans="1:14" x14ac:dyDescent="0.3">
      <c r="A473" s="17" t="s">
        <v>355</v>
      </c>
      <c r="B473" s="18" t="s">
        <v>753</v>
      </c>
      <c r="C473" s="19" t="s">
        <v>313</v>
      </c>
      <c r="D473" s="20">
        <v>70653.94</v>
      </c>
      <c r="E473" s="21">
        <f t="shared" si="32"/>
        <v>54397.600000000006</v>
      </c>
      <c r="F473" s="21">
        <v>12220.75</v>
      </c>
      <c r="G473" s="20">
        <v>4035.59</v>
      </c>
      <c r="H473" s="20">
        <v>13369.22</v>
      </c>
      <c r="I473" s="20">
        <v>4954.46</v>
      </c>
      <c r="J473" s="20">
        <v>749.52</v>
      </c>
      <c r="K473" s="20">
        <v>10074.94</v>
      </c>
      <c r="L473" s="20"/>
      <c r="M473" s="20"/>
      <c r="N473" s="22">
        <f t="shared" si="33"/>
        <v>99802.080000000016</v>
      </c>
    </row>
    <row r="474" spans="1:14" x14ac:dyDescent="0.3">
      <c r="A474" s="17" t="s">
        <v>405</v>
      </c>
      <c r="B474" s="18" t="s">
        <v>751</v>
      </c>
      <c r="C474" s="19" t="s">
        <v>150</v>
      </c>
      <c r="D474" s="20">
        <v>70910.929999999993</v>
      </c>
      <c r="E474" s="21">
        <f t="shared" si="32"/>
        <v>64733.359999999993</v>
      </c>
      <c r="F474" s="21">
        <v>5757.57</v>
      </c>
      <c r="G474" s="20">
        <v>420</v>
      </c>
      <c r="H474" s="20">
        <v>13369.22</v>
      </c>
      <c r="I474" s="20">
        <v>5123.33</v>
      </c>
      <c r="J474" s="20">
        <v>260</v>
      </c>
      <c r="K474" s="20">
        <v>10042.15</v>
      </c>
      <c r="L474" s="20"/>
      <c r="M474" s="20"/>
      <c r="N474" s="22">
        <f t="shared" si="33"/>
        <v>99705.62999999999</v>
      </c>
    </row>
    <row r="475" spans="1:14" x14ac:dyDescent="0.3">
      <c r="A475" s="17" t="s">
        <v>712</v>
      </c>
      <c r="B475" s="18" t="s">
        <v>753</v>
      </c>
      <c r="C475" s="19" t="s">
        <v>39</v>
      </c>
      <c r="D475" s="20">
        <v>68788.399999999994</v>
      </c>
      <c r="E475" s="21">
        <f t="shared" si="32"/>
        <v>60190.009999999995</v>
      </c>
      <c r="F475" s="21">
        <v>7691.58</v>
      </c>
      <c r="G475" s="20">
        <v>906.81</v>
      </c>
      <c r="H475" s="20"/>
      <c r="I475" s="20">
        <v>997.44</v>
      </c>
      <c r="J475" s="20">
        <v>107.38</v>
      </c>
      <c r="K475" s="20"/>
      <c r="L475" s="20">
        <f>+$S$8*E475</f>
        <v>29529.218905999995</v>
      </c>
      <c r="M475" s="20"/>
      <c r="N475" s="22">
        <f t="shared" si="33"/>
        <v>99422.438905999996</v>
      </c>
    </row>
    <row r="476" spans="1:14" x14ac:dyDescent="0.3">
      <c r="A476" s="17" t="s">
        <v>369</v>
      </c>
      <c r="B476" s="18" t="s">
        <v>755</v>
      </c>
      <c r="C476" s="19" t="s">
        <v>13</v>
      </c>
      <c r="D476" s="20">
        <v>76036.88</v>
      </c>
      <c r="E476" s="21">
        <f t="shared" si="32"/>
        <v>51630.450000000004</v>
      </c>
      <c r="F476" s="21">
        <v>20832.11</v>
      </c>
      <c r="G476" s="20">
        <v>3574.32</v>
      </c>
      <c r="H476" s="20">
        <v>6537.96</v>
      </c>
      <c r="I476" s="20">
        <v>5719.98</v>
      </c>
      <c r="J476" s="20">
        <v>338</v>
      </c>
      <c r="K476" s="20">
        <v>10776.38</v>
      </c>
      <c r="L476" s="20"/>
      <c r="M476" s="20"/>
      <c r="N476" s="22">
        <f t="shared" si="33"/>
        <v>99409.200000000012</v>
      </c>
    </row>
    <row r="477" spans="1:14" x14ac:dyDescent="0.3">
      <c r="A477" s="17" t="s">
        <v>648</v>
      </c>
      <c r="B477" s="18" t="s">
        <v>752</v>
      </c>
      <c r="C477" s="19" t="s">
        <v>442</v>
      </c>
      <c r="D477" s="20">
        <v>67652.44</v>
      </c>
      <c r="E477" s="21">
        <f t="shared" si="32"/>
        <v>60930.55</v>
      </c>
      <c r="F477" s="21">
        <v>6371.89</v>
      </c>
      <c r="G477" s="20">
        <v>350</v>
      </c>
      <c r="H477" s="20"/>
      <c r="I477" s="20">
        <v>973.09</v>
      </c>
      <c r="J477" s="20">
        <v>300</v>
      </c>
      <c r="K477" s="20"/>
      <c r="L477" s="20"/>
      <c r="M477" s="20">
        <f>+$S$9*E477</f>
        <v>30422.623615000004</v>
      </c>
      <c r="N477" s="22">
        <f t="shared" si="33"/>
        <v>99348.153615000003</v>
      </c>
    </row>
    <row r="478" spans="1:14" x14ac:dyDescent="0.3">
      <c r="A478" s="17" t="s">
        <v>464</v>
      </c>
      <c r="B478" s="18" t="s">
        <v>755</v>
      </c>
      <c r="C478" s="19" t="s">
        <v>13</v>
      </c>
      <c r="D478" s="20">
        <v>77030.11</v>
      </c>
      <c r="E478" s="21">
        <f t="shared" si="32"/>
        <v>50424.89</v>
      </c>
      <c r="F478" s="21">
        <v>22936.67</v>
      </c>
      <c r="G478" s="20">
        <v>3668.55</v>
      </c>
      <c r="H478" s="20">
        <v>5266.58</v>
      </c>
      <c r="I478" s="20">
        <v>5761.12</v>
      </c>
      <c r="J478" s="20">
        <v>338</v>
      </c>
      <c r="K478" s="20">
        <v>10916.51</v>
      </c>
      <c r="L478" s="20"/>
      <c r="M478" s="20"/>
      <c r="N478" s="22">
        <f t="shared" si="33"/>
        <v>99312.319999999992</v>
      </c>
    </row>
    <row r="479" spans="1:14" x14ac:dyDescent="0.3">
      <c r="A479" s="17" t="s">
        <v>716</v>
      </c>
      <c r="B479" s="18" t="s">
        <v>753</v>
      </c>
      <c r="C479" s="19" t="s">
        <v>669</v>
      </c>
      <c r="D479" s="20">
        <v>59132.59</v>
      </c>
      <c r="E479" s="21">
        <f t="shared" si="32"/>
        <v>54592.43</v>
      </c>
      <c r="F479" s="21">
        <v>3633.35</v>
      </c>
      <c r="G479" s="20">
        <v>906.81</v>
      </c>
      <c r="H479" s="20">
        <v>12604.83</v>
      </c>
      <c r="I479" s="20">
        <v>791.61</v>
      </c>
      <c r="J479" s="20"/>
      <c r="K479" s="20"/>
      <c r="L479" s="20">
        <f>+$S$8*E479</f>
        <v>26783.046157999997</v>
      </c>
      <c r="M479" s="20"/>
      <c r="N479" s="22">
        <f t="shared" si="33"/>
        <v>99312.076157999996</v>
      </c>
    </row>
    <row r="480" spans="1:14" x14ac:dyDescent="0.3">
      <c r="A480" s="17" t="s">
        <v>548</v>
      </c>
      <c r="B480" s="18" t="s">
        <v>751</v>
      </c>
      <c r="C480" s="19" t="s">
        <v>282</v>
      </c>
      <c r="D480" s="20">
        <v>72642.63</v>
      </c>
      <c r="E480" s="21">
        <f t="shared" si="32"/>
        <v>65521.040000000008</v>
      </c>
      <c r="F480" s="21">
        <v>6411.59</v>
      </c>
      <c r="G480" s="20">
        <v>710</v>
      </c>
      <c r="H480" s="20">
        <v>8565.66</v>
      </c>
      <c r="I480" s="20">
        <v>5318.4</v>
      </c>
      <c r="J480" s="20">
        <v>1518.8</v>
      </c>
      <c r="K480" s="20">
        <v>10464.06</v>
      </c>
      <c r="L480" s="20"/>
      <c r="M480" s="20"/>
      <c r="N480" s="22">
        <f t="shared" si="33"/>
        <v>98509.55</v>
      </c>
    </row>
    <row r="481" spans="1:14" x14ac:dyDescent="0.3">
      <c r="A481" s="17" t="s">
        <v>448</v>
      </c>
      <c r="B481" s="18" t="s">
        <v>751</v>
      </c>
      <c r="C481" s="19" t="s">
        <v>150</v>
      </c>
      <c r="D481" s="20">
        <v>75358.009999999995</v>
      </c>
      <c r="E481" s="21">
        <f t="shared" si="32"/>
        <v>67937.119999999995</v>
      </c>
      <c r="F481" s="21">
        <v>7000.89</v>
      </c>
      <c r="G481" s="20">
        <v>420</v>
      </c>
      <c r="H481" s="20">
        <v>6537.96</v>
      </c>
      <c r="I481" s="20">
        <v>5648.05</v>
      </c>
      <c r="J481" s="20">
        <v>260</v>
      </c>
      <c r="K481" s="20">
        <v>10669.51</v>
      </c>
      <c r="L481" s="20"/>
      <c r="M481" s="20"/>
      <c r="N481" s="22">
        <f t="shared" si="33"/>
        <v>98473.53</v>
      </c>
    </row>
    <row r="482" spans="1:14" x14ac:dyDescent="0.3">
      <c r="A482" s="17" t="s">
        <v>719</v>
      </c>
      <c r="B482" s="18" t="s">
        <v>753</v>
      </c>
      <c r="C482" s="19" t="s">
        <v>669</v>
      </c>
      <c r="D482" s="20">
        <v>58285.27</v>
      </c>
      <c r="E482" s="21">
        <f t="shared" si="32"/>
        <v>54477.65</v>
      </c>
      <c r="F482" s="21">
        <v>2900.81</v>
      </c>
      <c r="G482" s="20">
        <v>906.81</v>
      </c>
      <c r="H482" s="20">
        <v>12604.83</v>
      </c>
      <c r="I482" s="20">
        <v>777.52</v>
      </c>
      <c r="J482" s="20"/>
      <c r="K482" s="20"/>
      <c r="L482" s="20">
        <f>+$S$8*E482</f>
        <v>26726.735089999998</v>
      </c>
      <c r="M482" s="20"/>
      <c r="N482" s="22">
        <f t="shared" si="33"/>
        <v>98394.355089999997</v>
      </c>
    </row>
    <row r="483" spans="1:14" x14ac:dyDescent="0.3">
      <c r="A483" s="17" t="s">
        <v>144</v>
      </c>
      <c r="B483" s="18" t="s">
        <v>751</v>
      </c>
      <c r="C483" s="19" t="s">
        <v>145</v>
      </c>
      <c r="D483" s="20">
        <v>68208.67</v>
      </c>
      <c r="E483" s="21">
        <f t="shared" si="32"/>
        <v>68208.67</v>
      </c>
      <c r="F483" s="21"/>
      <c r="G483" s="20"/>
      <c r="H483" s="20">
        <v>15605.98</v>
      </c>
      <c r="I483" s="20">
        <v>4788.01</v>
      </c>
      <c r="J483" s="20"/>
      <c r="K483" s="20">
        <v>9624.07</v>
      </c>
      <c r="L483" s="20"/>
      <c r="M483" s="20"/>
      <c r="N483" s="22">
        <f t="shared" si="33"/>
        <v>98226.729999999981</v>
      </c>
    </row>
    <row r="484" spans="1:14" x14ac:dyDescent="0.3">
      <c r="A484" s="17" t="s">
        <v>280</v>
      </c>
      <c r="B484" s="18" t="s">
        <v>751</v>
      </c>
      <c r="C484" s="19" t="s">
        <v>111</v>
      </c>
      <c r="D484" s="20">
        <v>74974.789999999994</v>
      </c>
      <c r="E484" s="21">
        <f t="shared" si="32"/>
        <v>69955.209999999992</v>
      </c>
      <c r="F484" s="21">
        <v>780.98</v>
      </c>
      <c r="G484" s="20">
        <v>4238.6000000000004</v>
      </c>
      <c r="H484" s="20">
        <v>5266.58</v>
      </c>
      <c r="I484" s="20">
        <v>5554.11</v>
      </c>
      <c r="J484" s="20">
        <v>1394.32</v>
      </c>
      <c r="K484" s="20">
        <v>10775.49</v>
      </c>
      <c r="L484" s="20"/>
      <c r="M484" s="20"/>
      <c r="N484" s="22">
        <f t="shared" si="33"/>
        <v>97965.290000000008</v>
      </c>
    </row>
    <row r="485" spans="1:14" x14ac:dyDescent="0.3">
      <c r="A485" s="17" t="s">
        <v>636</v>
      </c>
      <c r="B485" s="18" t="s">
        <v>761</v>
      </c>
      <c r="C485" s="19" t="s">
        <v>316</v>
      </c>
      <c r="D485" s="20">
        <v>80455.64</v>
      </c>
      <c r="E485" s="21">
        <f t="shared" si="32"/>
        <v>80455.64</v>
      </c>
      <c r="F485" s="21"/>
      <c r="G485" s="20"/>
      <c r="H485" s="20"/>
      <c r="I485" s="20">
        <v>6154.76</v>
      </c>
      <c r="J485" s="20"/>
      <c r="K485" s="20">
        <v>11352.08</v>
      </c>
      <c r="L485" s="20"/>
      <c r="M485" s="20"/>
      <c r="N485" s="22">
        <f t="shared" si="33"/>
        <v>97962.48</v>
      </c>
    </row>
    <row r="486" spans="1:14" x14ac:dyDescent="0.3">
      <c r="A486" s="17" t="s">
        <v>641</v>
      </c>
      <c r="B486" s="18" t="s">
        <v>755</v>
      </c>
      <c r="C486" s="19" t="s">
        <v>13</v>
      </c>
      <c r="D486" s="20">
        <v>74126.350000000006</v>
      </c>
      <c r="E486" s="21">
        <f t="shared" si="32"/>
        <v>48798.850000000006</v>
      </c>
      <c r="F486" s="21">
        <v>24607.5</v>
      </c>
      <c r="G486" s="20">
        <v>720</v>
      </c>
      <c r="H486" s="20">
        <v>6537.96</v>
      </c>
      <c r="I486" s="20">
        <v>5573.85</v>
      </c>
      <c r="J486" s="20">
        <v>1067.28</v>
      </c>
      <c r="K486" s="20">
        <v>10609.66</v>
      </c>
      <c r="L486" s="20"/>
      <c r="M486" s="20"/>
      <c r="N486" s="22">
        <f t="shared" si="33"/>
        <v>97915.10000000002</v>
      </c>
    </row>
    <row r="487" spans="1:14" x14ac:dyDescent="0.3">
      <c r="A487" s="17" t="s">
        <v>390</v>
      </c>
      <c r="B487" s="18" t="s">
        <v>755</v>
      </c>
      <c r="C487" s="19" t="s">
        <v>27</v>
      </c>
      <c r="D487" s="20">
        <v>80264.039999999994</v>
      </c>
      <c r="E487" s="21">
        <f t="shared" si="32"/>
        <v>65216.849999999991</v>
      </c>
      <c r="F487" s="21">
        <v>15047.19</v>
      </c>
      <c r="G487" s="20"/>
      <c r="H487" s="20"/>
      <c r="I487" s="20">
        <v>6140.21</v>
      </c>
      <c r="J487" s="20"/>
      <c r="K487" s="20">
        <v>11325.13</v>
      </c>
      <c r="L487" s="20"/>
      <c r="M487" s="20"/>
      <c r="N487" s="22">
        <f t="shared" si="33"/>
        <v>97729.38</v>
      </c>
    </row>
    <row r="488" spans="1:14" x14ac:dyDescent="0.3">
      <c r="A488" s="17" t="s">
        <v>656</v>
      </c>
      <c r="B488" s="18" t="s">
        <v>752</v>
      </c>
      <c r="C488" s="19" t="s">
        <v>442</v>
      </c>
      <c r="D488" s="20">
        <v>60792.36</v>
      </c>
      <c r="E488" s="21">
        <f t="shared" si="32"/>
        <v>60442.36</v>
      </c>
      <c r="F488" s="21"/>
      <c r="G488" s="20">
        <v>350</v>
      </c>
      <c r="H488" s="20">
        <v>5266.64</v>
      </c>
      <c r="I488" s="20">
        <v>853.65</v>
      </c>
      <c r="J488" s="20">
        <v>556.58000000000004</v>
      </c>
      <c r="K488" s="20"/>
      <c r="L488" s="20"/>
      <c r="M488" s="20">
        <f>+$S$9*E488</f>
        <v>30178.870348</v>
      </c>
      <c r="N488" s="22">
        <f t="shared" si="33"/>
        <v>97648.100347999993</v>
      </c>
    </row>
    <row r="489" spans="1:14" x14ac:dyDescent="0.3">
      <c r="A489" s="17" t="s">
        <v>550</v>
      </c>
      <c r="B489" s="18" t="s">
        <v>751</v>
      </c>
      <c r="C489" s="19" t="s">
        <v>282</v>
      </c>
      <c r="D489" s="20">
        <v>72251.360000000001</v>
      </c>
      <c r="E489" s="21">
        <f t="shared" si="32"/>
        <v>66163.540000000008</v>
      </c>
      <c r="F489" s="21">
        <v>5377.82</v>
      </c>
      <c r="G489" s="20">
        <v>710</v>
      </c>
      <c r="H489" s="20">
        <v>9612.48</v>
      </c>
      <c r="I489" s="20">
        <v>5259.22</v>
      </c>
      <c r="J489" s="20">
        <v>260</v>
      </c>
      <c r="K489" s="20">
        <v>10231.23</v>
      </c>
      <c r="L489" s="20"/>
      <c r="M489" s="20"/>
      <c r="N489" s="22">
        <f t="shared" si="33"/>
        <v>97614.290000000008</v>
      </c>
    </row>
    <row r="490" spans="1:14" x14ac:dyDescent="0.3">
      <c r="A490" s="17" t="s">
        <v>285</v>
      </c>
      <c r="B490" s="18" t="s">
        <v>751</v>
      </c>
      <c r="C490" s="19" t="s">
        <v>150</v>
      </c>
      <c r="D490" s="20">
        <v>75589.399999999994</v>
      </c>
      <c r="E490" s="21">
        <f t="shared" si="32"/>
        <v>64709.359999999993</v>
      </c>
      <c r="F490" s="21">
        <v>8986.2800000000007</v>
      </c>
      <c r="G490" s="20">
        <v>1893.76</v>
      </c>
      <c r="H490" s="20">
        <v>5266.58</v>
      </c>
      <c r="I490" s="20">
        <v>5700.76</v>
      </c>
      <c r="J490" s="20">
        <v>260</v>
      </c>
      <c r="K490" s="20">
        <v>10702.2</v>
      </c>
      <c r="L490" s="20"/>
      <c r="M490" s="20"/>
      <c r="N490" s="22">
        <f t="shared" si="33"/>
        <v>97518.939999999988</v>
      </c>
    </row>
    <row r="491" spans="1:14" x14ac:dyDescent="0.3">
      <c r="A491" s="17" t="s">
        <v>281</v>
      </c>
      <c r="B491" s="18" t="s">
        <v>751</v>
      </c>
      <c r="C491" s="19" t="s">
        <v>282</v>
      </c>
      <c r="D491" s="20">
        <v>75544.83</v>
      </c>
      <c r="E491" s="21">
        <f t="shared" si="32"/>
        <v>65713.090000000011</v>
      </c>
      <c r="F491" s="21">
        <v>7654.54</v>
      </c>
      <c r="G491" s="20">
        <v>2177.1999999999998</v>
      </c>
      <c r="H491" s="20">
        <v>5266.58</v>
      </c>
      <c r="I491" s="20">
        <v>5707.31</v>
      </c>
      <c r="J491" s="20">
        <v>260</v>
      </c>
      <c r="K491" s="20">
        <v>10695.95</v>
      </c>
      <c r="L491" s="20"/>
      <c r="M491" s="20"/>
      <c r="N491" s="22">
        <f t="shared" si="33"/>
        <v>97474.67</v>
      </c>
    </row>
    <row r="492" spans="1:14" x14ac:dyDescent="0.3">
      <c r="A492" s="17" t="s">
        <v>8</v>
      </c>
      <c r="B492" s="18" t="s">
        <v>759</v>
      </c>
      <c r="C492" s="19" t="s">
        <v>9</v>
      </c>
      <c r="D492" s="20">
        <v>77474.880000000005</v>
      </c>
      <c r="E492" s="21">
        <f t="shared" si="32"/>
        <v>47793.200000000004</v>
      </c>
      <c r="F492" s="21"/>
      <c r="G492" s="20">
        <v>29681.68</v>
      </c>
      <c r="H492" s="20">
        <v>3520.44</v>
      </c>
      <c r="I492" s="20">
        <v>5537.27</v>
      </c>
      <c r="J492" s="20"/>
      <c r="K492" s="20">
        <v>10931.6</v>
      </c>
      <c r="L492" s="20"/>
      <c r="M492" s="20"/>
      <c r="N492" s="22">
        <f t="shared" si="33"/>
        <v>97464.190000000017</v>
      </c>
    </row>
    <row r="493" spans="1:14" x14ac:dyDescent="0.3">
      <c r="A493" s="17" t="s">
        <v>650</v>
      </c>
      <c r="B493" s="18" t="s">
        <v>752</v>
      </c>
      <c r="C493" s="19" t="s">
        <v>442</v>
      </c>
      <c r="D493" s="20">
        <v>64192.480000000003</v>
      </c>
      <c r="E493" s="21">
        <f t="shared" si="32"/>
        <v>60655.43</v>
      </c>
      <c r="F493" s="21">
        <v>3187.05</v>
      </c>
      <c r="G493" s="20">
        <v>350</v>
      </c>
      <c r="H493" s="20"/>
      <c r="I493" s="20">
        <v>922.96</v>
      </c>
      <c r="J493" s="20">
        <v>1839.47</v>
      </c>
      <c r="K493" s="20"/>
      <c r="L493" s="20"/>
      <c r="M493" s="20">
        <f>+$S$9*E493</f>
        <v>30285.256199000003</v>
      </c>
      <c r="N493" s="22">
        <f t="shared" si="33"/>
        <v>97240.166198999999</v>
      </c>
    </row>
    <row r="494" spans="1:14" x14ac:dyDescent="0.3">
      <c r="A494" s="17" t="s">
        <v>193</v>
      </c>
      <c r="B494" s="18" t="s">
        <v>751</v>
      </c>
      <c r="C494" s="19" t="s">
        <v>194</v>
      </c>
      <c r="D494" s="20">
        <v>70257.83</v>
      </c>
      <c r="E494" s="21">
        <f t="shared" si="32"/>
        <v>68124.800000000003</v>
      </c>
      <c r="F494" s="21">
        <v>343.77</v>
      </c>
      <c r="G494" s="20">
        <v>1789.26</v>
      </c>
      <c r="H494" s="20">
        <v>11809.98</v>
      </c>
      <c r="I494" s="20">
        <v>4881.3500000000004</v>
      </c>
      <c r="J494" s="20">
        <v>260</v>
      </c>
      <c r="K494" s="20">
        <v>9950.02</v>
      </c>
      <c r="L494" s="20"/>
      <c r="M494" s="20"/>
      <c r="N494" s="22">
        <f t="shared" si="33"/>
        <v>97159.180000000008</v>
      </c>
    </row>
    <row r="495" spans="1:14" x14ac:dyDescent="0.3">
      <c r="A495" s="17" t="s">
        <v>560</v>
      </c>
      <c r="B495" s="18" t="s">
        <v>763</v>
      </c>
      <c r="C495" s="19" t="s">
        <v>561</v>
      </c>
      <c r="D495" s="20">
        <v>69048.37</v>
      </c>
      <c r="E495" s="21">
        <f t="shared" si="32"/>
        <v>69048.37</v>
      </c>
      <c r="F495" s="21"/>
      <c r="G495" s="20"/>
      <c r="H495" s="20">
        <v>13369.22</v>
      </c>
      <c r="I495" s="20">
        <v>4881.3999999999996</v>
      </c>
      <c r="J495" s="20">
        <v>110.88</v>
      </c>
      <c r="K495" s="20">
        <v>9742.59</v>
      </c>
      <c r="L495" s="20"/>
      <c r="M495" s="20"/>
      <c r="N495" s="22">
        <f t="shared" si="33"/>
        <v>97152.459999999992</v>
      </c>
    </row>
    <row r="496" spans="1:14" x14ac:dyDescent="0.3">
      <c r="A496" s="17" t="s">
        <v>633</v>
      </c>
      <c r="B496" s="18" t="s">
        <v>751</v>
      </c>
      <c r="C496" s="19" t="s">
        <v>380</v>
      </c>
      <c r="D496" s="20">
        <v>78184.100000000006</v>
      </c>
      <c r="E496" s="21">
        <f t="shared" si="32"/>
        <v>69319.200000000012</v>
      </c>
      <c r="F496" s="21">
        <v>5097</v>
      </c>
      <c r="G496" s="20">
        <v>3767.9</v>
      </c>
      <c r="H496" s="20">
        <v>1484.91</v>
      </c>
      <c r="I496" s="20">
        <v>5845.24</v>
      </c>
      <c r="J496" s="20">
        <v>260</v>
      </c>
      <c r="K496" s="20">
        <v>11040.1</v>
      </c>
      <c r="L496" s="20"/>
      <c r="M496" s="20"/>
      <c r="N496" s="22">
        <f t="shared" si="33"/>
        <v>96814.35000000002</v>
      </c>
    </row>
    <row r="497" spans="1:14" x14ac:dyDescent="0.3">
      <c r="A497" s="17" t="s">
        <v>362</v>
      </c>
      <c r="B497" s="18" t="s">
        <v>751</v>
      </c>
      <c r="C497" s="19" t="s">
        <v>150</v>
      </c>
      <c r="D497" s="20">
        <v>74009.06</v>
      </c>
      <c r="E497" s="21">
        <f t="shared" si="32"/>
        <v>64723.31</v>
      </c>
      <c r="F497" s="21">
        <v>8865.75</v>
      </c>
      <c r="G497" s="20">
        <v>420</v>
      </c>
      <c r="H497" s="20">
        <v>6537.96</v>
      </c>
      <c r="I497" s="20">
        <v>5507.85</v>
      </c>
      <c r="J497" s="20">
        <v>260</v>
      </c>
      <c r="K497" s="20">
        <v>10374.030000000001</v>
      </c>
      <c r="L497" s="20"/>
      <c r="M497" s="20"/>
      <c r="N497" s="22">
        <f t="shared" si="33"/>
        <v>96688.900000000009</v>
      </c>
    </row>
    <row r="498" spans="1:14" x14ac:dyDescent="0.3">
      <c r="A498" s="17" t="s">
        <v>710</v>
      </c>
      <c r="B498" s="18" t="s">
        <v>760</v>
      </c>
      <c r="C498" s="19" t="s">
        <v>711</v>
      </c>
      <c r="D498" s="20">
        <v>66890.179999999993</v>
      </c>
      <c r="E498" s="21">
        <f t="shared" si="32"/>
        <v>66890.179999999993</v>
      </c>
      <c r="F498" s="21"/>
      <c r="G498" s="20"/>
      <c r="H498" s="20">
        <v>15605.98</v>
      </c>
      <c r="I498" s="20">
        <v>4647.42</v>
      </c>
      <c r="J498" s="20"/>
      <c r="K498" s="20">
        <v>9438.11</v>
      </c>
      <c r="L498" s="20"/>
      <c r="M498" s="20"/>
      <c r="N498" s="22">
        <f t="shared" si="33"/>
        <v>96581.689999999988</v>
      </c>
    </row>
    <row r="499" spans="1:14" x14ac:dyDescent="0.3">
      <c r="A499" s="17" t="s">
        <v>547</v>
      </c>
      <c r="B499" s="18" t="s">
        <v>761</v>
      </c>
      <c r="C499" s="19" t="s">
        <v>546</v>
      </c>
      <c r="D499" s="20">
        <v>71708.06</v>
      </c>
      <c r="E499" s="21">
        <f t="shared" si="32"/>
        <v>71708.06</v>
      </c>
      <c r="F499" s="21"/>
      <c r="G499" s="20"/>
      <c r="H499" s="20">
        <v>9612.48</v>
      </c>
      <c r="I499" s="20">
        <v>5100.43</v>
      </c>
      <c r="J499" s="20"/>
      <c r="K499" s="20">
        <v>10117.89</v>
      </c>
      <c r="L499" s="20"/>
      <c r="M499" s="20"/>
      <c r="N499" s="22">
        <f t="shared" si="33"/>
        <v>96538.86</v>
      </c>
    </row>
    <row r="500" spans="1:14" x14ac:dyDescent="0.3">
      <c r="A500" s="17" t="s">
        <v>389</v>
      </c>
      <c r="B500" s="18" t="s">
        <v>751</v>
      </c>
      <c r="C500" s="19" t="s">
        <v>150</v>
      </c>
      <c r="D500" s="20">
        <v>69481.679999999993</v>
      </c>
      <c r="E500" s="21">
        <f t="shared" si="32"/>
        <v>64765.479999999996</v>
      </c>
      <c r="F500" s="21">
        <v>4296.2</v>
      </c>
      <c r="G500" s="20">
        <v>420</v>
      </c>
      <c r="H500" s="20">
        <v>11809.98</v>
      </c>
      <c r="I500" s="20">
        <v>5025.71</v>
      </c>
      <c r="J500" s="20">
        <v>260</v>
      </c>
      <c r="K500" s="20">
        <v>9840.4699999999993</v>
      </c>
      <c r="L500" s="20"/>
      <c r="M500" s="20"/>
      <c r="N500" s="22">
        <f t="shared" si="33"/>
        <v>96417.84</v>
      </c>
    </row>
    <row r="501" spans="1:14" x14ac:dyDescent="0.3">
      <c r="A501" s="17" t="s">
        <v>584</v>
      </c>
      <c r="B501" s="18" t="s">
        <v>758</v>
      </c>
      <c r="C501" s="19" t="s">
        <v>585</v>
      </c>
      <c r="D501" s="20">
        <v>68666.77</v>
      </c>
      <c r="E501" s="21">
        <f t="shared" si="32"/>
        <v>68666.77</v>
      </c>
      <c r="F501" s="21"/>
      <c r="G501" s="20"/>
      <c r="H501" s="20">
        <v>13369.22</v>
      </c>
      <c r="I501" s="20">
        <v>4689.76</v>
      </c>
      <c r="J501" s="20"/>
      <c r="K501" s="20">
        <v>9688.81</v>
      </c>
      <c r="L501" s="20"/>
      <c r="M501" s="20"/>
      <c r="N501" s="22">
        <f t="shared" si="33"/>
        <v>96414.56</v>
      </c>
    </row>
    <row r="502" spans="1:14" x14ac:dyDescent="0.3">
      <c r="A502" s="17" t="s">
        <v>368</v>
      </c>
      <c r="B502" s="18" t="s">
        <v>750</v>
      </c>
      <c r="C502" s="19" t="s">
        <v>1</v>
      </c>
      <c r="D502" s="20">
        <v>65450.05</v>
      </c>
      <c r="E502" s="21">
        <f t="shared" si="32"/>
        <v>65450.05</v>
      </c>
      <c r="F502" s="21"/>
      <c r="G502" s="20"/>
      <c r="H502" s="20">
        <v>17005.439999999999</v>
      </c>
      <c r="I502" s="20">
        <v>4681.67</v>
      </c>
      <c r="J502" s="20"/>
      <c r="K502" s="20">
        <v>9234.9500000000007</v>
      </c>
      <c r="L502" s="20"/>
      <c r="M502" s="20"/>
      <c r="N502" s="22">
        <f t="shared" si="33"/>
        <v>96372.11</v>
      </c>
    </row>
    <row r="503" spans="1:14" x14ac:dyDescent="0.3">
      <c r="A503" s="17" t="s">
        <v>394</v>
      </c>
      <c r="B503" s="18" t="s">
        <v>750</v>
      </c>
      <c r="C503" s="19" t="s">
        <v>1</v>
      </c>
      <c r="D503" s="20">
        <v>65384.160000000003</v>
      </c>
      <c r="E503" s="21">
        <f t="shared" si="32"/>
        <v>64064.160000000003</v>
      </c>
      <c r="F503" s="21"/>
      <c r="G503" s="20">
        <v>1320</v>
      </c>
      <c r="H503" s="20">
        <v>17005.439999999999</v>
      </c>
      <c r="I503" s="20">
        <v>4676.6400000000003</v>
      </c>
      <c r="J503" s="20"/>
      <c r="K503" s="20">
        <v>9039.35</v>
      </c>
      <c r="L503" s="20"/>
      <c r="M503" s="20"/>
      <c r="N503" s="22">
        <f t="shared" si="33"/>
        <v>96105.590000000011</v>
      </c>
    </row>
    <row r="504" spans="1:14" x14ac:dyDescent="0.3">
      <c r="A504" s="17" t="s">
        <v>471</v>
      </c>
      <c r="B504" s="18" t="s">
        <v>751</v>
      </c>
      <c r="C504" s="19" t="s">
        <v>472</v>
      </c>
      <c r="D504" s="20">
        <v>70323.789999999994</v>
      </c>
      <c r="E504" s="21">
        <f t="shared" si="32"/>
        <v>65482.42</v>
      </c>
      <c r="F504" s="21">
        <v>4131.37</v>
      </c>
      <c r="G504" s="20">
        <v>710</v>
      </c>
      <c r="H504" s="20">
        <v>9612.48</v>
      </c>
      <c r="I504" s="20">
        <v>5203.58</v>
      </c>
      <c r="J504" s="20">
        <v>260</v>
      </c>
      <c r="K504" s="20">
        <v>9959.25</v>
      </c>
      <c r="L504" s="20"/>
      <c r="M504" s="20"/>
      <c r="N504" s="22">
        <f t="shared" si="33"/>
        <v>95359.099999999991</v>
      </c>
    </row>
    <row r="505" spans="1:14" x14ac:dyDescent="0.3">
      <c r="A505" s="17" t="s">
        <v>507</v>
      </c>
      <c r="B505" s="18" t="s">
        <v>751</v>
      </c>
      <c r="C505" s="19" t="s">
        <v>508</v>
      </c>
      <c r="D505" s="20">
        <v>65291.89</v>
      </c>
      <c r="E505" s="21">
        <f t="shared" si="32"/>
        <v>64680.79</v>
      </c>
      <c r="F505" s="21">
        <v>191.1</v>
      </c>
      <c r="G505" s="20">
        <v>420</v>
      </c>
      <c r="H505" s="20">
        <v>15605.98</v>
      </c>
      <c r="I505" s="20">
        <v>4529.34</v>
      </c>
      <c r="J505" s="20">
        <v>260</v>
      </c>
      <c r="K505" s="20">
        <v>9249.27</v>
      </c>
      <c r="L505" s="20"/>
      <c r="M505" s="20"/>
      <c r="N505" s="22">
        <f t="shared" si="33"/>
        <v>94936.48</v>
      </c>
    </row>
    <row r="506" spans="1:14" x14ac:dyDescent="0.3">
      <c r="A506" s="17" t="s">
        <v>388</v>
      </c>
      <c r="B506" s="18" t="s">
        <v>751</v>
      </c>
      <c r="C506" s="19" t="s">
        <v>150</v>
      </c>
      <c r="D506" s="20">
        <v>72377.8</v>
      </c>
      <c r="E506" s="21">
        <f t="shared" si="32"/>
        <v>64677.920000000006</v>
      </c>
      <c r="F506" s="21">
        <v>7279.88</v>
      </c>
      <c r="G506" s="20">
        <v>420</v>
      </c>
      <c r="H506" s="20">
        <v>6537.96</v>
      </c>
      <c r="I506" s="20">
        <v>5440.13</v>
      </c>
      <c r="J506" s="20">
        <v>260</v>
      </c>
      <c r="K506" s="20">
        <v>10249.09</v>
      </c>
      <c r="L506" s="20"/>
      <c r="M506" s="20"/>
      <c r="N506" s="22">
        <f t="shared" si="33"/>
        <v>94864.98000000001</v>
      </c>
    </row>
    <row r="507" spans="1:14" x14ac:dyDescent="0.3">
      <c r="A507" s="17" t="s">
        <v>674</v>
      </c>
      <c r="B507" s="18" t="s">
        <v>751</v>
      </c>
      <c r="C507" s="19" t="s">
        <v>282</v>
      </c>
      <c r="D507" s="20">
        <v>72144.399999999994</v>
      </c>
      <c r="E507" s="21">
        <f t="shared" si="32"/>
        <v>65938.909999999989</v>
      </c>
      <c r="F507" s="21">
        <v>5495.49</v>
      </c>
      <c r="G507" s="20">
        <v>710</v>
      </c>
      <c r="H507" s="20">
        <v>5266.58</v>
      </c>
      <c r="I507" s="20">
        <v>5486.88</v>
      </c>
      <c r="J507" s="20">
        <v>1518.8</v>
      </c>
      <c r="K507" s="20">
        <v>10393.75</v>
      </c>
      <c r="L507" s="20"/>
      <c r="M507" s="20"/>
      <c r="N507" s="22">
        <f t="shared" si="33"/>
        <v>94810.41</v>
      </c>
    </row>
    <row r="508" spans="1:14" x14ac:dyDescent="0.3">
      <c r="A508" s="17" t="s">
        <v>354</v>
      </c>
      <c r="B508" s="18" t="s">
        <v>751</v>
      </c>
      <c r="C508" s="19" t="s">
        <v>150</v>
      </c>
      <c r="D508" s="20">
        <v>71491.11</v>
      </c>
      <c r="E508" s="21">
        <f t="shared" si="32"/>
        <v>64771.839999999997</v>
      </c>
      <c r="F508" s="21">
        <v>6299.27</v>
      </c>
      <c r="G508" s="20">
        <v>420</v>
      </c>
      <c r="H508" s="20">
        <v>6537.96</v>
      </c>
      <c r="I508" s="20">
        <v>5372.28</v>
      </c>
      <c r="J508" s="20">
        <v>260</v>
      </c>
      <c r="K508" s="20">
        <v>10123.969999999999</v>
      </c>
      <c r="L508" s="20"/>
      <c r="M508" s="20"/>
      <c r="N508" s="22">
        <f t="shared" si="33"/>
        <v>93785.32</v>
      </c>
    </row>
    <row r="509" spans="1:14" x14ac:dyDescent="0.3">
      <c r="A509" s="17" t="s">
        <v>246</v>
      </c>
      <c r="B509" s="18" t="s">
        <v>752</v>
      </c>
      <c r="C509" s="19" t="s">
        <v>247</v>
      </c>
      <c r="D509" s="20">
        <v>68802.77</v>
      </c>
      <c r="E509" s="21">
        <f t="shared" si="32"/>
        <v>60586.160000000011</v>
      </c>
      <c r="F509" s="21">
        <v>1131.54</v>
      </c>
      <c r="G509" s="20">
        <v>7085.07</v>
      </c>
      <c r="H509" s="20">
        <v>8911.52</v>
      </c>
      <c r="I509" s="20">
        <v>4608.17</v>
      </c>
      <c r="J509" s="20">
        <v>1524</v>
      </c>
      <c r="K509" s="20">
        <v>9922.9699999999993</v>
      </c>
      <c r="L509" s="20"/>
      <c r="M509" s="20"/>
      <c r="N509" s="22">
        <f t="shared" si="33"/>
        <v>93769.430000000022</v>
      </c>
    </row>
    <row r="510" spans="1:14" x14ac:dyDescent="0.3">
      <c r="A510" s="17" t="s">
        <v>0</v>
      </c>
      <c r="B510" s="18" t="s">
        <v>750</v>
      </c>
      <c r="C510" s="19" t="s">
        <v>1</v>
      </c>
      <c r="D510" s="20">
        <v>71908.55</v>
      </c>
      <c r="E510" s="21">
        <f t="shared" si="32"/>
        <v>71908.55</v>
      </c>
      <c r="F510" s="21"/>
      <c r="G510" s="20"/>
      <c r="H510" s="20">
        <v>6267.12</v>
      </c>
      <c r="I510" s="20">
        <v>5326.09</v>
      </c>
      <c r="J510" s="20"/>
      <c r="K510" s="20">
        <v>10146.24</v>
      </c>
      <c r="L510" s="20"/>
      <c r="M510" s="20"/>
      <c r="N510" s="22">
        <f t="shared" si="33"/>
        <v>93648</v>
      </c>
    </row>
    <row r="511" spans="1:14" x14ac:dyDescent="0.3">
      <c r="A511" s="17" t="s">
        <v>459</v>
      </c>
      <c r="B511" s="18" t="s">
        <v>755</v>
      </c>
      <c r="C511" s="19" t="s">
        <v>13</v>
      </c>
      <c r="D511" s="20">
        <v>72617.17</v>
      </c>
      <c r="E511" s="21">
        <f t="shared" si="32"/>
        <v>53012.939999999995</v>
      </c>
      <c r="F511" s="21">
        <v>16587.55</v>
      </c>
      <c r="G511" s="20">
        <v>3016.68</v>
      </c>
      <c r="H511" s="20">
        <v>5266.58</v>
      </c>
      <c r="I511" s="20">
        <v>5374.61</v>
      </c>
      <c r="J511" s="20">
        <v>338</v>
      </c>
      <c r="K511" s="20">
        <v>10020.08</v>
      </c>
      <c r="L511" s="20"/>
      <c r="M511" s="20"/>
      <c r="N511" s="22">
        <f t="shared" si="33"/>
        <v>93616.439999999988</v>
      </c>
    </row>
    <row r="512" spans="1:14" x14ac:dyDescent="0.3">
      <c r="A512" s="17" t="s">
        <v>352</v>
      </c>
      <c r="B512" s="18" t="s">
        <v>763</v>
      </c>
      <c r="C512" s="19" t="s">
        <v>353</v>
      </c>
      <c r="D512" s="20">
        <v>67289.63</v>
      </c>
      <c r="E512" s="21">
        <f t="shared" si="32"/>
        <v>67289.63</v>
      </c>
      <c r="F512" s="21"/>
      <c r="G512" s="20"/>
      <c r="H512" s="20">
        <v>11809.98</v>
      </c>
      <c r="I512" s="20">
        <v>4858</v>
      </c>
      <c r="J512" s="20"/>
      <c r="K512" s="20">
        <v>9494.52</v>
      </c>
      <c r="L512" s="20"/>
      <c r="M512" s="20"/>
      <c r="N512" s="22">
        <f t="shared" si="33"/>
        <v>93452.13</v>
      </c>
    </row>
    <row r="513" spans="1:14" x14ac:dyDescent="0.3">
      <c r="A513" s="17" t="s">
        <v>182</v>
      </c>
      <c r="B513" s="18" t="s">
        <v>751</v>
      </c>
      <c r="C513" s="19" t="s">
        <v>36</v>
      </c>
      <c r="D513" s="20">
        <v>69204.61</v>
      </c>
      <c r="E513" s="21">
        <f t="shared" si="32"/>
        <v>60155.31</v>
      </c>
      <c r="F513" s="21">
        <v>3901.05</v>
      </c>
      <c r="G513" s="20">
        <v>5148.25</v>
      </c>
      <c r="H513" s="20">
        <v>8281.81</v>
      </c>
      <c r="I513" s="20">
        <v>5013.8500000000004</v>
      </c>
      <c r="J513" s="20">
        <v>1020.56</v>
      </c>
      <c r="K513" s="20">
        <v>9908.6200000000008</v>
      </c>
      <c r="L513" s="20"/>
      <c r="M513" s="20"/>
      <c r="N513" s="22">
        <f t="shared" si="33"/>
        <v>93429.45</v>
      </c>
    </row>
    <row r="514" spans="1:14" x14ac:dyDescent="0.3">
      <c r="A514" s="17" t="s">
        <v>664</v>
      </c>
      <c r="B514" s="18" t="s">
        <v>751</v>
      </c>
      <c r="C514" s="19" t="s">
        <v>150</v>
      </c>
      <c r="D514" s="20">
        <v>64943.41</v>
      </c>
      <c r="E514" s="21">
        <f t="shared" si="32"/>
        <v>58507.840000000004</v>
      </c>
      <c r="F514" s="21">
        <v>6015.57</v>
      </c>
      <c r="G514" s="20">
        <v>420</v>
      </c>
      <c r="H514" s="20">
        <v>14405.52</v>
      </c>
      <c r="I514" s="20">
        <v>4571.2299999999996</v>
      </c>
      <c r="J514" s="20">
        <v>240</v>
      </c>
      <c r="K514" s="20">
        <v>9197.31</v>
      </c>
      <c r="L514" s="20"/>
      <c r="M514" s="20"/>
      <c r="N514" s="22">
        <f t="shared" si="33"/>
        <v>93357.47</v>
      </c>
    </row>
    <row r="515" spans="1:14" x14ac:dyDescent="0.3">
      <c r="A515" s="17" t="s">
        <v>56</v>
      </c>
      <c r="B515" s="18" t="s">
        <v>750</v>
      </c>
      <c r="C515" s="19" t="s">
        <v>57</v>
      </c>
      <c r="D515" s="20">
        <v>71532.759999999995</v>
      </c>
      <c r="E515" s="21">
        <f t="shared" si="32"/>
        <v>71532.759999999995</v>
      </c>
      <c r="F515" s="21"/>
      <c r="G515" s="20"/>
      <c r="H515" s="20">
        <v>6267.12</v>
      </c>
      <c r="I515" s="20">
        <v>5352.26</v>
      </c>
      <c r="J515" s="20"/>
      <c r="K515" s="20">
        <v>10093.1</v>
      </c>
      <c r="L515" s="20"/>
      <c r="M515" s="20"/>
      <c r="N515" s="22">
        <f t="shared" si="33"/>
        <v>93245.239999999991</v>
      </c>
    </row>
    <row r="516" spans="1:14" x14ac:dyDescent="0.3">
      <c r="A516" s="17" t="s">
        <v>549</v>
      </c>
      <c r="B516" s="18" t="s">
        <v>751</v>
      </c>
      <c r="C516" s="19" t="s">
        <v>150</v>
      </c>
      <c r="D516" s="20">
        <v>75809.59</v>
      </c>
      <c r="E516" s="21">
        <f t="shared" si="32"/>
        <v>64713.61</v>
      </c>
      <c r="F516" s="21">
        <v>10675.98</v>
      </c>
      <c r="G516" s="20">
        <v>420</v>
      </c>
      <c r="H516" s="20"/>
      <c r="I516" s="20">
        <v>5728.65</v>
      </c>
      <c r="J516" s="20">
        <v>757.28</v>
      </c>
      <c r="K516" s="20">
        <v>10803.47</v>
      </c>
      <c r="L516" s="20"/>
      <c r="M516" s="20"/>
      <c r="N516" s="22">
        <f t="shared" si="33"/>
        <v>93098.989999999991</v>
      </c>
    </row>
    <row r="517" spans="1:14" x14ac:dyDescent="0.3">
      <c r="A517" s="17" t="s">
        <v>424</v>
      </c>
      <c r="B517" s="18" t="s">
        <v>751</v>
      </c>
      <c r="C517" s="19" t="s">
        <v>150</v>
      </c>
      <c r="D517" s="20">
        <v>71867.69</v>
      </c>
      <c r="E517" s="21">
        <f t="shared" ref="E517:E580" si="34">+D517-F517-G517</f>
        <v>64850.16</v>
      </c>
      <c r="F517" s="21">
        <v>6597.53</v>
      </c>
      <c r="G517" s="20">
        <v>420</v>
      </c>
      <c r="H517" s="20">
        <v>5266.58</v>
      </c>
      <c r="I517" s="20">
        <v>5465.68</v>
      </c>
      <c r="J517" s="20">
        <v>260</v>
      </c>
      <c r="K517" s="20">
        <v>10177.11</v>
      </c>
      <c r="L517" s="20"/>
      <c r="M517" s="20"/>
      <c r="N517" s="22">
        <f t="shared" ref="N517:N580" si="35">SUM(E517:M517)</f>
        <v>93037.060000000012</v>
      </c>
    </row>
    <row r="518" spans="1:14" x14ac:dyDescent="0.3">
      <c r="A518" s="17" t="s">
        <v>513</v>
      </c>
      <c r="B518" s="18" t="s">
        <v>755</v>
      </c>
      <c r="C518" s="19" t="s">
        <v>13</v>
      </c>
      <c r="D518" s="20">
        <v>71582.2</v>
      </c>
      <c r="E518" s="21">
        <f t="shared" si="34"/>
        <v>51349.859999999993</v>
      </c>
      <c r="F518" s="21">
        <v>18043.88</v>
      </c>
      <c r="G518" s="20">
        <v>2188.46</v>
      </c>
      <c r="H518" s="20">
        <v>5266.58</v>
      </c>
      <c r="I518" s="20">
        <v>5443.86</v>
      </c>
      <c r="J518" s="20">
        <v>338</v>
      </c>
      <c r="K518" s="20">
        <v>10147.82</v>
      </c>
      <c r="L518" s="20"/>
      <c r="M518" s="20"/>
      <c r="N518" s="22">
        <f t="shared" si="35"/>
        <v>92778.459999999992</v>
      </c>
    </row>
    <row r="519" spans="1:14" x14ac:dyDescent="0.3">
      <c r="A519" s="17" t="s">
        <v>347</v>
      </c>
      <c r="B519" s="18" t="s">
        <v>755</v>
      </c>
      <c r="C519" s="19" t="s">
        <v>348</v>
      </c>
      <c r="D519" s="20">
        <v>64752.35</v>
      </c>
      <c r="E519" s="21">
        <f t="shared" si="34"/>
        <v>44681.53</v>
      </c>
      <c r="F519" s="21">
        <v>19410.82</v>
      </c>
      <c r="G519" s="20">
        <v>660</v>
      </c>
      <c r="H519" s="20">
        <v>13369.22</v>
      </c>
      <c r="I519" s="20">
        <v>4741.66</v>
      </c>
      <c r="J519" s="20">
        <v>338</v>
      </c>
      <c r="K519" s="20">
        <v>9184.1200000000008</v>
      </c>
      <c r="L519" s="20"/>
      <c r="M519" s="20"/>
      <c r="N519" s="22">
        <f t="shared" si="35"/>
        <v>92385.349999999991</v>
      </c>
    </row>
    <row r="520" spans="1:14" x14ac:dyDescent="0.3">
      <c r="A520" s="17" t="s">
        <v>17</v>
      </c>
      <c r="B520" s="18" t="s">
        <v>750</v>
      </c>
      <c r="C520" s="19" t="s">
        <v>7</v>
      </c>
      <c r="D520" s="20">
        <v>65328.1</v>
      </c>
      <c r="E520" s="21">
        <f t="shared" si="34"/>
        <v>65328.1</v>
      </c>
      <c r="F520" s="21"/>
      <c r="G520" s="20"/>
      <c r="H520" s="20">
        <v>12510.24</v>
      </c>
      <c r="I520" s="20">
        <v>4758.37</v>
      </c>
      <c r="J520" s="20"/>
      <c r="K520" s="20">
        <v>9217.59</v>
      </c>
      <c r="L520" s="20"/>
      <c r="M520" s="20"/>
      <c r="N520" s="22">
        <f t="shared" si="35"/>
        <v>91814.299999999988</v>
      </c>
    </row>
    <row r="521" spans="1:14" x14ac:dyDescent="0.3">
      <c r="A521" s="17" t="s">
        <v>578</v>
      </c>
      <c r="B521" s="18" t="s">
        <v>751</v>
      </c>
      <c r="C521" s="19" t="s">
        <v>579</v>
      </c>
      <c r="D521" s="20">
        <v>70101.16</v>
      </c>
      <c r="E521" s="21">
        <f t="shared" si="34"/>
        <v>68518.790000000008</v>
      </c>
      <c r="F521" s="21">
        <v>1162.3699999999999</v>
      </c>
      <c r="G521" s="20">
        <v>420</v>
      </c>
      <c r="H521" s="20">
        <v>6201.5</v>
      </c>
      <c r="I521" s="20">
        <v>5211.8500000000004</v>
      </c>
      <c r="J521" s="20">
        <v>260</v>
      </c>
      <c r="K521" s="20">
        <v>9927.86</v>
      </c>
      <c r="L521" s="20"/>
      <c r="M521" s="20"/>
      <c r="N521" s="22">
        <f t="shared" si="35"/>
        <v>91702.37000000001</v>
      </c>
    </row>
    <row r="522" spans="1:14" x14ac:dyDescent="0.3">
      <c r="A522" s="17" t="s">
        <v>449</v>
      </c>
      <c r="B522" s="18" t="s">
        <v>751</v>
      </c>
      <c r="C522" s="19" t="s">
        <v>150</v>
      </c>
      <c r="D522" s="20">
        <v>70718.11</v>
      </c>
      <c r="E522" s="21">
        <f t="shared" si="34"/>
        <v>64723.839999999997</v>
      </c>
      <c r="F522" s="21">
        <v>5574.27</v>
      </c>
      <c r="G522" s="20">
        <v>420</v>
      </c>
      <c r="H522" s="20">
        <v>5266.58</v>
      </c>
      <c r="I522" s="20">
        <v>5178.84</v>
      </c>
      <c r="J522" s="20">
        <v>260</v>
      </c>
      <c r="K522" s="20">
        <v>10014.94</v>
      </c>
      <c r="L522" s="20"/>
      <c r="M522" s="20"/>
      <c r="N522" s="22">
        <f t="shared" si="35"/>
        <v>91438.47</v>
      </c>
    </row>
    <row r="523" spans="1:14" x14ac:dyDescent="0.3">
      <c r="A523" s="17" t="s">
        <v>553</v>
      </c>
      <c r="B523" s="18" t="s">
        <v>751</v>
      </c>
      <c r="C523" s="19" t="s">
        <v>150</v>
      </c>
      <c r="D523" s="20">
        <v>67779.64</v>
      </c>
      <c r="E523" s="21">
        <f t="shared" si="34"/>
        <v>58501.84</v>
      </c>
      <c r="F523" s="21">
        <v>8857.7999999999993</v>
      </c>
      <c r="G523" s="20">
        <v>420</v>
      </c>
      <c r="H523" s="20">
        <v>8911.52</v>
      </c>
      <c r="I523" s="20">
        <v>4903.8900000000003</v>
      </c>
      <c r="J523" s="20">
        <v>240</v>
      </c>
      <c r="K523" s="20">
        <v>9597.4699999999993</v>
      </c>
      <c r="L523" s="20"/>
      <c r="M523" s="20"/>
      <c r="N523" s="22">
        <f t="shared" si="35"/>
        <v>91432.52</v>
      </c>
    </row>
    <row r="524" spans="1:14" x14ac:dyDescent="0.3">
      <c r="A524" s="17" t="s">
        <v>18</v>
      </c>
      <c r="B524" s="18" t="s">
        <v>750</v>
      </c>
      <c r="C524" s="19" t="s">
        <v>19</v>
      </c>
      <c r="D524" s="20">
        <v>73313.36</v>
      </c>
      <c r="E524" s="21">
        <f t="shared" si="34"/>
        <v>73313.36</v>
      </c>
      <c r="F524" s="21"/>
      <c r="G524" s="20"/>
      <c r="H524" s="20">
        <v>2260.83</v>
      </c>
      <c r="I524" s="20">
        <v>5422.29</v>
      </c>
      <c r="J524" s="20"/>
      <c r="K524" s="20">
        <v>10344.459999999999</v>
      </c>
      <c r="L524" s="20"/>
      <c r="M524" s="20"/>
      <c r="N524" s="22">
        <f t="shared" si="35"/>
        <v>91340.94</v>
      </c>
    </row>
    <row r="525" spans="1:14" x14ac:dyDescent="0.3">
      <c r="A525" s="17" t="s">
        <v>283</v>
      </c>
      <c r="B525" s="18" t="s">
        <v>758</v>
      </c>
      <c r="C525" s="19" t="s">
        <v>284</v>
      </c>
      <c r="D525" s="20">
        <v>70347.399999999994</v>
      </c>
      <c r="E525" s="21">
        <f t="shared" si="34"/>
        <v>66370.45</v>
      </c>
      <c r="F525" s="21"/>
      <c r="G525" s="20">
        <v>3976.95</v>
      </c>
      <c r="H525" s="20">
        <v>5266.58</v>
      </c>
      <c r="I525" s="20">
        <v>5299.63</v>
      </c>
      <c r="J525" s="20">
        <v>338</v>
      </c>
      <c r="K525" s="20">
        <v>9973.69</v>
      </c>
      <c r="L525" s="20"/>
      <c r="M525" s="20"/>
      <c r="N525" s="22">
        <f t="shared" si="35"/>
        <v>91225.3</v>
      </c>
    </row>
    <row r="526" spans="1:14" x14ac:dyDescent="0.3">
      <c r="A526" s="17" t="s">
        <v>638</v>
      </c>
      <c r="B526" s="18" t="s">
        <v>752</v>
      </c>
      <c r="C526" s="19" t="s">
        <v>639</v>
      </c>
      <c r="D526" s="20">
        <v>64977.599999999999</v>
      </c>
      <c r="E526" s="21">
        <f t="shared" si="34"/>
        <v>64977.599999999999</v>
      </c>
      <c r="F526" s="21"/>
      <c r="G526" s="20"/>
      <c r="H526" s="20">
        <v>11809.98</v>
      </c>
      <c r="I526" s="20">
        <v>4580.82</v>
      </c>
      <c r="J526" s="20">
        <v>567.20000000000005</v>
      </c>
      <c r="K526" s="20">
        <v>9248.2000000000007</v>
      </c>
      <c r="L526" s="20"/>
      <c r="M526" s="20"/>
      <c r="N526" s="22">
        <f t="shared" si="35"/>
        <v>91183.799999999988</v>
      </c>
    </row>
    <row r="527" spans="1:14" x14ac:dyDescent="0.3">
      <c r="A527" s="17" t="s">
        <v>367</v>
      </c>
      <c r="B527" s="18" t="s">
        <v>750</v>
      </c>
      <c r="C527" s="19" t="s">
        <v>1</v>
      </c>
      <c r="D527" s="20">
        <v>64867.7</v>
      </c>
      <c r="E527" s="21">
        <f t="shared" si="34"/>
        <v>64867.7</v>
      </c>
      <c r="F527" s="21"/>
      <c r="G527" s="20"/>
      <c r="H527" s="20">
        <v>12510.24</v>
      </c>
      <c r="I527" s="20">
        <v>4539.6000000000004</v>
      </c>
      <c r="J527" s="20"/>
      <c r="K527" s="20">
        <v>9152.65</v>
      </c>
      <c r="L527" s="20"/>
      <c r="M527" s="20"/>
      <c r="N527" s="22">
        <f t="shared" si="35"/>
        <v>91070.19</v>
      </c>
    </row>
    <row r="528" spans="1:14" x14ac:dyDescent="0.3">
      <c r="A528" s="17" t="s">
        <v>551</v>
      </c>
      <c r="B528" s="18" t="s">
        <v>751</v>
      </c>
      <c r="C528" s="19" t="s">
        <v>150</v>
      </c>
      <c r="D528" s="20">
        <v>70312.67</v>
      </c>
      <c r="E528" s="21">
        <f t="shared" si="34"/>
        <v>64717.85</v>
      </c>
      <c r="F528" s="21">
        <v>5174.82</v>
      </c>
      <c r="G528" s="20">
        <v>420</v>
      </c>
      <c r="H528" s="20">
        <v>5266.58</v>
      </c>
      <c r="I528" s="20">
        <v>5124.1099999999997</v>
      </c>
      <c r="J528" s="20">
        <v>260</v>
      </c>
      <c r="K528" s="20">
        <v>9957.7099999999991</v>
      </c>
      <c r="L528" s="20"/>
      <c r="M528" s="20"/>
      <c r="N528" s="22">
        <f t="shared" si="35"/>
        <v>90921.07</v>
      </c>
    </row>
    <row r="529" spans="1:14" x14ac:dyDescent="0.3">
      <c r="A529" s="17" t="s">
        <v>718</v>
      </c>
      <c r="B529" s="18" t="s">
        <v>753</v>
      </c>
      <c r="C529" s="19" t="s">
        <v>669</v>
      </c>
      <c r="D529" s="20">
        <v>58788.53</v>
      </c>
      <c r="E529" s="21">
        <f t="shared" si="34"/>
        <v>54552.480000000003</v>
      </c>
      <c r="F529" s="21">
        <v>3329.24</v>
      </c>
      <c r="G529" s="20">
        <v>906.81</v>
      </c>
      <c r="H529" s="20">
        <v>4349.93</v>
      </c>
      <c r="I529" s="20">
        <v>841.44</v>
      </c>
      <c r="J529" s="20"/>
      <c r="K529" s="20"/>
      <c r="L529" s="20">
        <f>+$S$8*E529</f>
        <v>26763.446688</v>
      </c>
      <c r="M529" s="20"/>
      <c r="N529" s="22">
        <f t="shared" si="35"/>
        <v>90743.346688000005</v>
      </c>
    </row>
    <row r="530" spans="1:14" x14ac:dyDescent="0.3">
      <c r="A530" s="17" t="s">
        <v>627</v>
      </c>
      <c r="B530" s="18" t="s">
        <v>754</v>
      </c>
      <c r="C530" s="19" t="s">
        <v>628</v>
      </c>
      <c r="D530" s="20">
        <v>69342.67</v>
      </c>
      <c r="E530" s="21">
        <f t="shared" si="34"/>
        <v>69342.67</v>
      </c>
      <c r="F530" s="21"/>
      <c r="G530" s="20"/>
      <c r="H530" s="20">
        <v>6537.96</v>
      </c>
      <c r="I530" s="20">
        <v>4978.51</v>
      </c>
      <c r="J530" s="20">
        <v>13</v>
      </c>
      <c r="K530" s="20">
        <v>9786.0300000000007</v>
      </c>
      <c r="L530" s="20"/>
      <c r="M530" s="20"/>
      <c r="N530" s="22">
        <f t="shared" si="35"/>
        <v>90658.17</v>
      </c>
    </row>
    <row r="531" spans="1:14" x14ac:dyDescent="0.3">
      <c r="A531" s="17" t="s">
        <v>715</v>
      </c>
      <c r="B531" s="18" t="s">
        <v>759</v>
      </c>
      <c r="C531" s="19" t="s">
        <v>9</v>
      </c>
      <c r="D531" s="20">
        <v>71100.86</v>
      </c>
      <c r="E531" s="21">
        <f t="shared" si="34"/>
        <v>71100.86</v>
      </c>
      <c r="F531" s="21"/>
      <c r="G531" s="20"/>
      <c r="H531" s="20">
        <v>4166.6000000000004</v>
      </c>
      <c r="I531" s="20">
        <v>5080.05</v>
      </c>
      <c r="J531" s="20"/>
      <c r="K531" s="20">
        <v>10032.25</v>
      </c>
      <c r="L531" s="20"/>
      <c r="M531" s="20"/>
      <c r="N531" s="22">
        <f t="shared" si="35"/>
        <v>90379.760000000009</v>
      </c>
    </row>
    <row r="532" spans="1:14" x14ac:dyDescent="0.3">
      <c r="A532" s="17" t="s">
        <v>500</v>
      </c>
      <c r="B532" s="18" t="s">
        <v>750</v>
      </c>
      <c r="C532" s="19" t="s">
        <v>105</v>
      </c>
      <c r="D532" s="20">
        <v>65767.53</v>
      </c>
      <c r="E532" s="21">
        <f t="shared" si="34"/>
        <v>65767.53</v>
      </c>
      <c r="F532" s="21"/>
      <c r="G532" s="20"/>
      <c r="H532" s="20">
        <v>10425.200000000001</v>
      </c>
      <c r="I532" s="20">
        <v>4816.49</v>
      </c>
      <c r="J532" s="20"/>
      <c r="K532" s="20">
        <v>9279.7099999999991</v>
      </c>
      <c r="L532" s="20"/>
      <c r="M532" s="20"/>
      <c r="N532" s="22">
        <f t="shared" si="35"/>
        <v>90288.93</v>
      </c>
    </row>
    <row r="533" spans="1:14" x14ac:dyDescent="0.3">
      <c r="A533" s="17" t="s">
        <v>307</v>
      </c>
      <c r="B533" s="18" t="s">
        <v>752</v>
      </c>
      <c r="C533" s="19" t="s">
        <v>36</v>
      </c>
      <c r="D533" s="20">
        <v>66434.039999999994</v>
      </c>
      <c r="E533" s="21">
        <f t="shared" si="34"/>
        <v>60260.819999999992</v>
      </c>
      <c r="F533" s="21">
        <v>2389.15</v>
      </c>
      <c r="G533" s="20">
        <v>3784.07</v>
      </c>
      <c r="H533" s="20">
        <v>6537.96</v>
      </c>
      <c r="I533" s="20">
        <v>4985.3</v>
      </c>
      <c r="J533" s="20">
        <v>1512</v>
      </c>
      <c r="K533" s="20">
        <v>9587</v>
      </c>
      <c r="L533" s="20"/>
      <c r="M533" s="20"/>
      <c r="N533" s="22">
        <f t="shared" si="35"/>
        <v>89056.3</v>
      </c>
    </row>
    <row r="534" spans="1:14" x14ac:dyDescent="0.3">
      <c r="A534" s="17" t="s">
        <v>729</v>
      </c>
      <c r="B534" s="18" t="s">
        <v>752</v>
      </c>
      <c r="C534" s="19" t="s">
        <v>442</v>
      </c>
      <c r="D534" s="20">
        <v>53262.7</v>
      </c>
      <c r="E534" s="21">
        <f t="shared" si="34"/>
        <v>48726.299999999996</v>
      </c>
      <c r="F534" s="21">
        <v>4536.3999999999996</v>
      </c>
      <c r="G534" s="20"/>
      <c r="H534" s="20">
        <v>10688.18</v>
      </c>
      <c r="I534" s="20">
        <v>707.4</v>
      </c>
      <c r="J534" s="20"/>
      <c r="K534" s="20"/>
      <c r="L534" s="20"/>
      <c r="M534" s="20">
        <f>+$S$9*E534</f>
        <v>24329.041589999997</v>
      </c>
      <c r="N534" s="22">
        <f t="shared" si="35"/>
        <v>88987.321589999992</v>
      </c>
    </row>
    <row r="535" spans="1:14" x14ac:dyDescent="0.3">
      <c r="A535" s="17" t="s">
        <v>312</v>
      </c>
      <c r="B535" s="18" t="s">
        <v>753</v>
      </c>
      <c r="C535" s="19" t="s">
        <v>313</v>
      </c>
      <c r="D535" s="20">
        <v>64016.79</v>
      </c>
      <c r="E535" s="21">
        <f t="shared" si="34"/>
        <v>54397.600000000006</v>
      </c>
      <c r="F535" s="21">
        <v>6020.78</v>
      </c>
      <c r="G535" s="20">
        <v>3598.41</v>
      </c>
      <c r="H535" s="20">
        <v>9612.48</v>
      </c>
      <c r="I535" s="20">
        <v>4651.5200000000004</v>
      </c>
      <c r="J535" s="20">
        <v>1366.8</v>
      </c>
      <c r="K535" s="20">
        <v>9225.5300000000007</v>
      </c>
      <c r="L535" s="20"/>
      <c r="M535" s="20"/>
      <c r="N535" s="22">
        <f t="shared" si="35"/>
        <v>88873.12000000001</v>
      </c>
    </row>
    <row r="536" spans="1:14" x14ac:dyDescent="0.3">
      <c r="A536" s="17" t="s">
        <v>662</v>
      </c>
      <c r="B536" s="18" t="s">
        <v>751</v>
      </c>
      <c r="C536" s="19" t="s">
        <v>663</v>
      </c>
      <c r="D536" s="20">
        <v>67600.649999999994</v>
      </c>
      <c r="E536" s="21">
        <f t="shared" si="34"/>
        <v>67600.649999999994</v>
      </c>
      <c r="F536" s="21"/>
      <c r="G536" s="20"/>
      <c r="H536" s="20">
        <v>5266.58</v>
      </c>
      <c r="I536" s="20">
        <v>5139.2700000000004</v>
      </c>
      <c r="J536" s="20">
        <v>830</v>
      </c>
      <c r="K536" s="20">
        <v>9655.41</v>
      </c>
      <c r="L536" s="20"/>
      <c r="M536" s="20"/>
      <c r="N536" s="22">
        <f t="shared" si="35"/>
        <v>88491.91</v>
      </c>
    </row>
    <row r="537" spans="1:14" x14ac:dyDescent="0.3">
      <c r="A537" s="17" t="s">
        <v>317</v>
      </c>
      <c r="B537" s="18" t="s">
        <v>757</v>
      </c>
      <c r="C537" s="19" t="s">
        <v>318</v>
      </c>
      <c r="D537" s="20">
        <v>62837.37</v>
      </c>
      <c r="E537" s="21">
        <f t="shared" si="34"/>
        <v>62837.37</v>
      </c>
      <c r="F537" s="21"/>
      <c r="G537" s="20"/>
      <c r="H537" s="20">
        <v>11809.98</v>
      </c>
      <c r="I537" s="20">
        <v>4517.29</v>
      </c>
      <c r="J537" s="20">
        <v>338.16</v>
      </c>
      <c r="K537" s="20">
        <v>8866.1299999999992</v>
      </c>
      <c r="L537" s="20"/>
      <c r="M537" s="20"/>
      <c r="N537" s="22">
        <f t="shared" si="35"/>
        <v>88368.930000000008</v>
      </c>
    </row>
    <row r="538" spans="1:14" x14ac:dyDescent="0.3">
      <c r="A538" s="17" t="s">
        <v>620</v>
      </c>
      <c r="B538" s="18" t="s">
        <v>751</v>
      </c>
      <c r="C538" s="19" t="s">
        <v>150</v>
      </c>
      <c r="D538" s="20">
        <v>63728.28</v>
      </c>
      <c r="E538" s="21">
        <f t="shared" si="34"/>
        <v>56501.759999999995</v>
      </c>
      <c r="F538" s="21">
        <v>6806.52</v>
      </c>
      <c r="G538" s="20">
        <v>420</v>
      </c>
      <c r="H538" s="20">
        <v>10901.52</v>
      </c>
      <c r="I538" s="20">
        <v>4463.54</v>
      </c>
      <c r="J538" s="20">
        <v>240</v>
      </c>
      <c r="K538" s="20">
        <v>9025.82</v>
      </c>
      <c r="L538" s="20"/>
      <c r="M538" s="20"/>
      <c r="N538" s="22">
        <f t="shared" si="35"/>
        <v>88359.16</v>
      </c>
    </row>
    <row r="539" spans="1:14" x14ac:dyDescent="0.3">
      <c r="A539" s="17" t="s">
        <v>120</v>
      </c>
      <c r="B539" s="18" t="s">
        <v>753</v>
      </c>
      <c r="C539" s="19" t="s">
        <v>121</v>
      </c>
      <c r="D539" s="20">
        <v>62661.120000000003</v>
      </c>
      <c r="E539" s="21">
        <f t="shared" si="34"/>
        <v>62661.120000000003</v>
      </c>
      <c r="F539" s="21"/>
      <c r="G539" s="20"/>
      <c r="H539" s="20">
        <v>11809.98</v>
      </c>
      <c r="I539" s="20">
        <v>4503.95</v>
      </c>
      <c r="J539" s="20">
        <v>403.86</v>
      </c>
      <c r="K539" s="20">
        <v>8841.4599999999991</v>
      </c>
      <c r="L539" s="20"/>
      <c r="M539" s="20"/>
      <c r="N539" s="22">
        <f t="shared" si="35"/>
        <v>88220.37</v>
      </c>
    </row>
    <row r="540" spans="1:14" x14ac:dyDescent="0.3">
      <c r="A540" s="17" t="s">
        <v>717</v>
      </c>
      <c r="B540" s="18" t="s">
        <v>753</v>
      </c>
      <c r="C540" s="19" t="s">
        <v>669</v>
      </c>
      <c r="D540" s="20">
        <v>56310.400000000001</v>
      </c>
      <c r="E540" s="21">
        <f t="shared" si="34"/>
        <v>54349.47</v>
      </c>
      <c r="F540" s="21">
        <v>1054.1199999999999</v>
      </c>
      <c r="G540" s="20">
        <v>906.81</v>
      </c>
      <c r="H540" s="20">
        <v>4349.93</v>
      </c>
      <c r="I540" s="20">
        <v>800.93</v>
      </c>
      <c r="J540" s="20"/>
      <c r="K540" s="20"/>
      <c r="L540" s="20">
        <f>+$S$8*E540</f>
        <v>26663.849982</v>
      </c>
      <c r="M540" s="20"/>
      <c r="N540" s="22">
        <f t="shared" si="35"/>
        <v>88125.109981999994</v>
      </c>
    </row>
    <row r="541" spans="1:14" x14ac:dyDescent="0.3">
      <c r="A541" s="17" t="s">
        <v>708</v>
      </c>
      <c r="B541" s="18" t="s">
        <v>751</v>
      </c>
      <c r="C541" s="19" t="s">
        <v>709</v>
      </c>
      <c r="D541" s="20">
        <v>67036.52</v>
      </c>
      <c r="E541" s="21">
        <f t="shared" si="34"/>
        <v>67036.52</v>
      </c>
      <c r="F541" s="21"/>
      <c r="G541" s="20"/>
      <c r="H541" s="20">
        <v>6537.96</v>
      </c>
      <c r="I541" s="20">
        <v>4991.53</v>
      </c>
      <c r="J541" s="20"/>
      <c r="K541" s="20">
        <v>9458.7900000000009</v>
      </c>
      <c r="L541" s="20"/>
      <c r="M541" s="20"/>
      <c r="N541" s="22">
        <f t="shared" si="35"/>
        <v>88024.800000000017</v>
      </c>
    </row>
    <row r="542" spans="1:14" x14ac:dyDescent="0.3">
      <c r="A542" s="17" t="s">
        <v>278</v>
      </c>
      <c r="B542" s="18" t="s">
        <v>753</v>
      </c>
      <c r="C542" s="19" t="s">
        <v>279</v>
      </c>
      <c r="D542" s="20">
        <v>58990.85</v>
      </c>
      <c r="E542" s="21">
        <f t="shared" si="34"/>
        <v>44104.97</v>
      </c>
      <c r="F542" s="21">
        <v>11583</v>
      </c>
      <c r="G542" s="20">
        <v>3302.88</v>
      </c>
      <c r="H542" s="20">
        <v>15605.98</v>
      </c>
      <c r="I542" s="20">
        <v>4082.82</v>
      </c>
      <c r="J542" s="20">
        <v>338</v>
      </c>
      <c r="K542" s="20">
        <v>8371.18</v>
      </c>
      <c r="L542" s="20"/>
      <c r="M542" s="20"/>
      <c r="N542" s="22">
        <f t="shared" si="35"/>
        <v>87388.830000000016</v>
      </c>
    </row>
    <row r="543" spans="1:14" x14ac:dyDescent="0.3">
      <c r="A543" s="17" t="s">
        <v>590</v>
      </c>
      <c r="B543" s="18" t="s">
        <v>751</v>
      </c>
      <c r="C543" s="19" t="s">
        <v>150</v>
      </c>
      <c r="D543" s="20">
        <v>66382.8</v>
      </c>
      <c r="E543" s="21">
        <f t="shared" si="34"/>
        <v>58503.600000000006</v>
      </c>
      <c r="F543" s="21">
        <v>7459.2</v>
      </c>
      <c r="G543" s="20">
        <v>420</v>
      </c>
      <c r="H543" s="20">
        <v>4899.92</v>
      </c>
      <c r="I543" s="20">
        <v>4702.83</v>
      </c>
      <c r="J543" s="20">
        <v>1483.2</v>
      </c>
      <c r="K543" s="20">
        <v>9575.76</v>
      </c>
      <c r="L543" s="20"/>
      <c r="M543" s="20"/>
      <c r="N543" s="22">
        <f t="shared" si="35"/>
        <v>87044.51</v>
      </c>
    </row>
    <row r="544" spans="1:14" x14ac:dyDescent="0.3">
      <c r="A544" s="17" t="s">
        <v>613</v>
      </c>
      <c r="B544" s="18" t="s">
        <v>754</v>
      </c>
      <c r="C544" s="19" t="s">
        <v>614</v>
      </c>
      <c r="D544" s="20">
        <v>67320.259999999995</v>
      </c>
      <c r="E544" s="21">
        <f t="shared" si="34"/>
        <v>67320.259999999995</v>
      </c>
      <c r="F544" s="21"/>
      <c r="G544" s="20"/>
      <c r="H544" s="20">
        <v>5266.58</v>
      </c>
      <c r="I544" s="20">
        <v>4894.92</v>
      </c>
      <c r="J544" s="20"/>
      <c r="K544" s="20">
        <v>9498.7999999999993</v>
      </c>
      <c r="L544" s="20"/>
      <c r="M544" s="20"/>
      <c r="N544" s="22">
        <f t="shared" si="35"/>
        <v>86980.56</v>
      </c>
    </row>
    <row r="545" spans="1:14" x14ac:dyDescent="0.3">
      <c r="A545" s="17" t="s">
        <v>723</v>
      </c>
      <c r="B545" s="18" t="s">
        <v>752</v>
      </c>
      <c r="C545" s="19" t="s">
        <v>442</v>
      </c>
      <c r="D545" s="20">
        <v>51226.6</v>
      </c>
      <c r="E545" s="21">
        <f t="shared" si="34"/>
        <v>47981.4</v>
      </c>
      <c r="F545" s="21">
        <v>3245.2</v>
      </c>
      <c r="G545" s="20"/>
      <c r="H545" s="20">
        <v>10688.18</v>
      </c>
      <c r="I545" s="20">
        <v>719.97</v>
      </c>
      <c r="J545" s="20"/>
      <c r="K545" s="20"/>
      <c r="L545" s="20"/>
      <c r="M545" s="20">
        <f>+$S$9*E545</f>
        <v>23957.113020000001</v>
      </c>
      <c r="N545" s="22">
        <f t="shared" si="35"/>
        <v>86591.863020000004</v>
      </c>
    </row>
    <row r="546" spans="1:14" x14ac:dyDescent="0.3">
      <c r="A546" s="17" t="s">
        <v>258</v>
      </c>
      <c r="B546" s="18" t="s">
        <v>753</v>
      </c>
      <c r="C546" s="19" t="s">
        <v>31</v>
      </c>
      <c r="D546" s="20">
        <v>65911.63</v>
      </c>
      <c r="E546" s="21">
        <f t="shared" si="34"/>
        <v>38834.19</v>
      </c>
      <c r="F546" s="21">
        <v>1079.51</v>
      </c>
      <c r="G546" s="20">
        <v>25997.93</v>
      </c>
      <c r="H546" s="20"/>
      <c r="I546" s="20">
        <v>955.71</v>
      </c>
      <c r="J546" s="20">
        <v>318.45999999999998</v>
      </c>
      <c r="K546" s="20"/>
      <c r="L546" s="20">
        <f>+$S$8*E546</f>
        <v>19052.053614</v>
      </c>
      <c r="M546" s="20"/>
      <c r="N546" s="22">
        <f t="shared" si="35"/>
        <v>86237.853614000021</v>
      </c>
    </row>
    <row r="547" spans="1:14" x14ac:dyDescent="0.3">
      <c r="A547" s="17" t="s">
        <v>730</v>
      </c>
      <c r="B547" s="18" t="s">
        <v>752</v>
      </c>
      <c r="C547" s="19" t="s">
        <v>442</v>
      </c>
      <c r="D547" s="20">
        <v>53329.57</v>
      </c>
      <c r="E547" s="21">
        <f t="shared" si="34"/>
        <v>48395.49</v>
      </c>
      <c r="F547" s="21">
        <v>4934.08</v>
      </c>
      <c r="G547" s="20"/>
      <c r="H547" s="20">
        <v>7714.11</v>
      </c>
      <c r="I547" s="20">
        <v>758.82</v>
      </c>
      <c r="J547" s="20"/>
      <c r="K547" s="20"/>
      <c r="L547" s="20"/>
      <c r="M547" s="20">
        <f>+$S$9*E547</f>
        <v>24163.868157000001</v>
      </c>
      <c r="N547" s="22">
        <f t="shared" si="35"/>
        <v>85966.368157000004</v>
      </c>
    </row>
    <row r="548" spans="1:14" x14ac:dyDescent="0.3">
      <c r="A548" s="17" t="s">
        <v>72</v>
      </c>
      <c r="B548" s="18" t="s">
        <v>752</v>
      </c>
      <c r="C548" s="19" t="s">
        <v>33</v>
      </c>
      <c r="D548" s="20">
        <v>60804.800000000003</v>
      </c>
      <c r="E548" s="21">
        <f t="shared" si="34"/>
        <v>38458.639999999999</v>
      </c>
      <c r="F548" s="21"/>
      <c r="G548" s="20">
        <v>22346.16</v>
      </c>
      <c r="H548" s="20">
        <v>4920.8999999999996</v>
      </c>
      <c r="I548" s="20">
        <v>838.89</v>
      </c>
      <c r="J548" s="20">
        <v>125</v>
      </c>
      <c r="K548" s="20"/>
      <c r="L548" s="20"/>
      <c r="M548" s="20">
        <f>+$S$9*E548</f>
        <v>19202.398952</v>
      </c>
      <c r="N548" s="22">
        <f t="shared" si="35"/>
        <v>85891.988952</v>
      </c>
    </row>
    <row r="549" spans="1:14" x14ac:dyDescent="0.3">
      <c r="A549" s="17" t="s">
        <v>20</v>
      </c>
      <c r="B549" s="18" t="s">
        <v>750</v>
      </c>
      <c r="C549" s="19" t="s">
        <v>1</v>
      </c>
      <c r="D549" s="20">
        <v>65296.36</v>
      </c>
      <c r="E549" s="21">
        <f t="shared" si="34"/>
        <v>65296.36</v>
      </c>
      <c r="F549" s="21"/>
      <c r="G549" s="20"/>
      <c r="H549" s="20">
        <v>6267.12</v>
      </c>
      <c r="I549" s="20">
        <v>4801.8900000000003</v>
      </c>
      <c r="J549" s="20"/>
      <c r="K549" s="20">
        <v>9213.18</v>
      </c>
      <c r="L549" s="20"/>
      <c r="M549" s="20"/>
      <c r="N549" s="22">
        <f t="shared" si="35"/>
        <v>85578.549999999988</v>
      </c>
    </row>
    <row r="550" spans="1:14" x14ac:dyDescent="0.3">
      <c r="A550" s="17" t="s">
        <v>244</v>
      </c>
      <c r="B550" s="18" t="s">
        <v>764</v>
      </c>
      <c r="C550" s="19" t="s">
        <v>245</v>
      </c>
      <c r="D550" s="20">
        <v>61435.71</v>
      </c>
      <c r="E550" s="21">
        <f t="shared" si="34"/>
        <v>55735.71</v>
      </c>
      <c r="F550" s="21"/>
      <c r="G550" s="20">
        <v>5700</v>
      </c>
      <c r="H550" s="20">
        <v>11810.04</v>
      </c>
      <c r="I550" s="20">
        <v>4409.26</v>
      </c>
      <c r="J550" s="20"/>
      <c r="K550" s="20">
        <v>7864.25</v>
      </c>
      <c r="L550" s="20"/>
      <c r="M550" s="20"/>
      <c r="N550" s="22">
        <f t="shared" si="35"/>
        <v>85519.26</v>
      </c>
    </row>
    <row r="551" spans="1:14" x14ac:dyDescent="0.3">
      <c r="A551" s="17" t="s">
        <v>673</v>
      </c>
      <c r="B551" s="18" t="s">
        <v>755</v>
      </c>
      <c r="C551" s="19" t="s">
        <v>13</v>
      </c>
      <c r="D551" s="20">
        <v>68834.990000000005</v>
      </c>
      <c r="E551" s="21">
        <f t="shared" si="34"/>
        <v>48653.180000000008</v>
      </c>
      <c r="F551" s="21">
        <v>19521.810000000001</v>
      </c>
      <c r="G551" s="20">
        <v>660</v>
      </c>
      <c r="H551" s="20"/>
      <c r="I551" s="20">
        <v>5265.85</v>
      </c>
      <c r="J551" s="20">
        <v>1067.28</v>
      </c>
      <c r="K551" s="20">
        <v>9863.06</v>
      </c>
      <c r="L551" s="20"/>
      <c r="M551" s="20"/>
      <c r="N551" s="22">
        <f t="shared" si="35"/>
        <v>85031.180000000008</v>
      </c>
    </row>
    <row r="552" spans="1:14" x14ac:dyDescent="0.3">
      <c r="A552" s="17" t="s">
        <v>637</v>
      </c>
      <c r="B552" s="18" t="s">
        <v>752</v>
      </c>
      <c r="C552" s="19" t="s">
        <v>150</v>
      </c>
      <c r="D552" s="20">
        <v>64979.79</v>
      </c>
      <c r="E552" s="21">
        <f t="shared" si="34"/>
        <v>58497.599999999999</v>
      </c>
      <c r="F552" s="21">
        <v>6062.19</v>
      </c>
      <c r="G552" s="20">
        <v>420</v>
      </c>
      <c r="H552" s="20">
        <v>4899.92</v>
      </c>
      <c r="I552" s="20">
        <v>4760</v>
      </c>
      <c r="J552" s="20">
        <v>985.92</v>
      </c>
      <c r="K552" s="20">
        <v>9307.68</v>
      </c>
      <c r="L552" s="20"/>
      <c r="M552" s="20"/>
      <c r="N552" s="22">
        <f t="shared" si="35"/>
        <v>84933.31</v>
      </c>
    </row>
    <row r="553" spans="1:14" x14ac:dyDescent="0.3">
      <c r="A553" s="17" t="s">
        <v>689</v>
      </c>
      <c r="B553" s="18" t="s">
        <v>751</v>
      </c>
      <c r="C553" s="19" t="s">
        <v>150</v>
      </c>
      <c r="D553" s="20">
        <v>64861.65</v>
      </c>
      <c r="E553" s="21">
        <f t="shared" si="34"/>
        <v>58497.599999999999</v>
      </c>
      <c r="F553" s="21">
        <v>5944.05</v>
      </c>
      <c r="G553" s="20">
        <v>420</v>
      </c>
      <c r="H553" s="20">
        <v>4899.92</v>
      </c>
      <c r="I553" s="20">
        <v>4840.34</v>
      </c>
      <c r="J553" s="20">
        <v>985.92</v>
      </c>
      <c r="K553" s="20">
        <v>9291.01</v>
      </c>
      <c r="L553" s="20"/>
      <c r="M553" s="20"/>
      <c r="N553" s="22">
        <f t="shared" si="35"/>
        <v>84878.84</v>
      </c>
    </row>
    <row r="554" spans="1:14" x14ac:dyDescent="0.3">
      <c r="A554" s="17" t="s">
        <v>350</v>
      </c>
      <c r="B554" s="18" t="s">
        <v>756</v>
      </c>
      <c r="C554" s="19" t="s">
        <v>351</v>
      </c>
      <c r="D554" s="20">
        <v>61690.81</v>
      </c>
      <c r="E554" s="21">
        <f t="shared" si="34"/>
        <v>61690.81</v>
      </c>
      <c r="F554" s="21"/>
      <c r="G554" s="20"/>
      <c r="H554" s="20">
        <v>9612.48</v>
      </c>
      <c r="I554" s="20">
        <v>4520.47</v>
      </c>
      <c r="J554" s="20"/>
      <c r="K554" s="20">
        <v>8704.49</v>
      </c>
      <c r="L554" s="20"/>
      <c r="M554" s="20"/>
      <c r="N554" s="22">
        <f t="shared" si="35"/>
        <v>84528.25</v>
      </c>
    </row>
    <row r="555" spans="1:14" x14ac:dyDescent="0.3">
      <c r="A555" s="17" t="s">
        <v>573</v>
      </c>
      <c r="B555" s="18" t="s">
        <v>762</v>
      </c>
      <c r="C555" s="19" t="s">
        <v>574</v>
      </c>
      <c r="D555" s="20">
        <v>58780.99</v>
      </c>
      <c r="E555" s="21">
        <f t="shared" si="34"/>
        <v>58780.99</v>
      </c>
      <c r="F555" s="21"/>
      <c r="G555" s="20"/>
      <c r="H555" s="20">
        <v>13369.22</v>
      </c>
      <c r="I555" s="20">
        <v>3507.73</v>
      </c>
      <c r="J555" s="20"/>
      <c r="K555" s="20">
        <v>8293.77</v>
      </c>
      <c r="L555" s="20"/>
      <c r="M555" s="20"/>
      <c r="N555" s="22">
        <f t="shared" si="35"/>
        <v>83951.709999999992</v>
      </c>
    </row>
    <row r="556" spans="1:14" x14ac:dyDescent="0.3">
      <c r="A556" s="17" t="s">
        <v>660</v>
      </c>
      <c r="B556" s="18" t="s">
        <v>753</v>
      </c>
      <c r="C556" s="19" t="s">
        <v>661</v>
      </c>
      <c r="D556" s="20">
        <v>57778</v>
      </c>
      <c r="E556" s="21">
        <f t="shared" si="34"/>
        <v>57630.78</v>
      </c>
      <c r="F556" s="21">
        <v>147.22</v>
      </c>
      <c r="G556" s="20"/>
      <c r="H556" s="20">
        <v>13369.22</v>
      </c>
      <c r="I556" s="20">
        <v>4191.37</v>
      </c>
      <c r="J556" s="20">
        <v>338</v>
      </c>
      <c r="K556" s="20">
        <v>8200</v>
      </c>
      <c r="L556" s="20"/>
      <c r="M556" s="20"/>
      <c r="N556" s="22">
        <f t="shared" si="35"/>
        <v>83876.59</v>
      </c>
    </row>
    <row r="557" spans="1:14" x14ac:dyDescent="0.3">
      <c r="A557" s="17" t="s">
        <v>564</v>
      </c>
      <c r="B557" s="18" t="s">
        <v>756</v>
      </c>
      <c r="C557" s="19" t="s">
        <v>565</v>
      </c>
      <c r="D557" s="20">
        <v>61113.16</v>
      </c>
      <c r="E557" s="21">
        <f t="shared" si="34"/>
        <v>61113.16</v>
      </c>
      <c r="F557" s="21"/>
      <c r="G557" s="20"/>
      <c r="H557" s="20">
        <v>9612.48</v>
      </c>
      <c r="I557" s="20">
        <v>4440.9799999999996</v>
      </c>
      <c r="J557" s="20"/>
      <c r="K557" s="20">
        <v>8622.86</v>
      </c>
      <c r="L557" s="20"/>
      <c r="M557" s="20"/>
      <c r="N557" s="22">
        <f t="shared" si="35"/>
        <v>83789.48</v>
      </c>
    </row>
    <row r="558" spans="1:14" x14ac:dyDescent="0.3">
      <c r="A558" s="17" t="s">
        <v>720</v>
      </c>
      <c r="B558" s="18" t="s">
        <v>752</v>
      </c>
      <c r="C558" s="19" t="s">
        <v>442</v>
      </c>
      <c r="D558" s="20">
        <v>53218.52</v>
      </c>
      <c r="E558" s="21">
        <f t="shared" si="34"/>
        <v>48726.299999999996</v>
      </c>
      <c r="F558" s="21">
        <v>4492.22</v>
      </c>
      <c r="G558" s="20"/>
      <c r="H558" s="20">
        <v>5448.4</v>
      </c>
      <c r="I558" s="20">
        <v>749.58</v>
      </c>
      <c r="J558" s="20"/>
      <c r="K558" s="20"/>
      <c r="L558" s="20"/>
      <c r="M558" s="20">
        <f>+$S$9*E558</f>
        <v>24329.041589999997</v>
      </c>
      <c r="N558" s="22">
        <f t="shared" si="35"/>
        <v>83745.541589999993</v>
      </c>
    </row>
    <row r="559" spans="1:14" x14ac:dyDescent="0.3">
      <c r="A559" s="17" t="s">
        <v>724</v>
      </c>
      <c r="B559" s="18" t="s">
        <v>752</v>
      </c>
      <c r="C559" s="19" t="s">
        <v>442</v>
      </c>
      <c r="D559" s="20">
        <v>53255.47</v>
      </c>
      <c r="E559" s="21">
        <f t="shared" si="34"/>
        <v>48621.240000000005</v>
      </c>
      <c r="F559" s="21">
        <v>4634.2299999999996</v>
      </c>
      <c r="G559" s="20"/>
      <c r="H559" s="20">
        <v>5448.4</v>
      </c>
      <c r="I559" s="20">
        <v>756.94</v>
      </c>
      <c r="J559" s="20"/>
      <c r="K559" s="20"/>
      <c r="L559" s="20"/>
      <c r="M559" s="20">
        <f>+$S$9*E559</f>
        <v>24276.585132000004</v>
      </c>
      <c r="N559" s="22">
        <f t="shared" si="35"/>
        <v>83737.395132000005</v>
      </c>
    </row>
    <row r="560" spans="1:14" x14ac:dyDescent="0.3">
      <c r="A560" s="17" t="s">
        <v>690</v>
      </c>
      <c r="B560" s="18" t="s">
        <v>751</v>
      </c>
      <c r="C560" s="19" t="s">
        <v>150</v>
      </c>
      <c r="D560" s="20">
        <v>63911.94</v>
      </c>
      <c r="E560" s="21">
        <f t="shared" si="34"/>
        <v>58503.600000000006</v>
      </c>
      <c r="F560" s="21">
        <v>4988.34</v>
      </c>
      <c r="G560" s="20">
        <v>420</v>
      </c>
      <c r="H560" s="20">
        <v>4899.92</v>
      </c>
      <c r="I560" s="20">
        <v>4770.1400000000003</v>
      </c>
      <c r="J560" s="20">
        <v>985.92</v>
      </c>
      <c r="K560" s="20">
        <v>9157</v>
      </c>
      <c r="L560" s="20"/>
      <c r="M560" s="20"/>
      <c r="N560" s="22">
        <f t="shared" si="35"/>
        <v>83724.92</v>
      </c>
    </row>
    <row r="561" spans="1:14" x14ac:dyDescent="0.3">
      <c r="A561" s="17" t="s">
        <v>544</v>
      </c>
      <c r="B561" s="18" t="s">
        <v>750</v>
      </c>
      <c r="C561" s="19" t="s">
        <v>105</v>
      </c>
      <c r="D561" s="20">
        <v>58741.94</v>
      </c>
      <c r="E561" s="21">
        <f t="shared" si="34"/>
        <v>58741.94</v>
      </c>
      <c r="F561" s="21"/>
      <c r="G561" s="20"/>
      <c r="H561" s="20">
        <v>12510.24</v>
      </c>
      <c r="I561" s="20">
        <v>4051.72</v>
      </c>
      <c r="J561" s="20"/>
      <c r="K561" s="20">
        <v>8288.4</v>
      </c>
      <c r="L561" s="20"/>
      <c r="M561" s="20"/>
      <c r="N561" s="22">
        <f t="shared" si="35"/>
        <v>83592.3</v>
      </c>
    </row>
    <row r="562" spans="1:14" x14ac:dyDescent="0.3">
      <c r="A562" s="17" t="s">
        <v>6</v>
      </c>
      <c r="B562" s="18" t="s">
        <v>750</v>
      </c>
      <c r="C562" s="19" t="s">
        <v>7</v>
      </c>
      <c r="D562" s="20">
        <v>55051.49</v>
      </c>
      <c r="E562" s="21">
        <f t="shared" si="34"/>
        <v>55051.49</v>
      </c>
      <c r="F562" s="21"/>
      <c r="G562" s="20"/>
      <c r="H562" s="20">
        <v>17005.439999999999</v>
      </c>
      <c r="I562" s="20">
        <v>3684.37</v>
      </c>
      <c r="J562" s="20"/>
      <c r="K562" s="20">
        <v>7767.57</v>
      </c>
      <c r="L562" s="20"/>
      <c r="M562" s="20"/>
      <c r="N562" s="22">
        <f t="shared" si="35"/>
        <v>83508.87</v>
      </c>
    </row>
    <row r="563" spans="1:14" x14ac:dyDescent="0.3">
      <c r="A563" s="17" t="s">
        <v>713</v>
      </c>
      <c r="B563" s="18" t="s">
        <v>754</v>
      </c>
      <c r="C563" s="19" t="s">
        <v>714</v>
      </c>
      <c r="D563" s="20">
        <v>58867.68</v>
      </c>
      <c r="E563" s="21">
        <f t="shared" si="34"/>
        <v>58867.68</v>
      </c>
      <c r="F563" s="21"/>
      <c r="G563" s="20"/>
      <c r="H563" s="20">
        <v>11884.31</v>
      </c>
      <c r="I563" s="20">
        <v>4243.47</v>
      </c>
      <c r="J563" s="20">
        <v>13</v>
      </c>
      <c r="K563" s="20">
        <v>8307.98</v>
      </c>
      <c r="L563" s="20"/>
      <c r="M563" s="20"/>
      <c r="N563" s="22">
        <f t="shared" si="35"/>
        <v>83316.44</v>
      </c>
    </row>
    <row r="564" spans="1:14" x14ac:dyDescent="0.3">
      <c r="A564" s="17" t="s">
        <v>230</v>
      </c>
      <c r="B564" s="18" t="s">
        <v>753</v>
      </c>
      <c r="C564" s="19" t="s">
        <v>231</v>
      </c>
      <c r="D564" s="20">
        <v>62813.59</v>
      </c>
      <c r="E564" s="21">
        <f t="shared" si="34"/>
        <v>54397.609999999993</v>
      </c>
      <c r="F564" s="21">
        <v>4121.8</v>
      </c>
      <c r="G564" s="20">
        <v>4294.18</v>
      </c>
      <c r="H564" s="20">
        <v>6537.96</v>
      </c>
      <c r="I564" s="20">
        <v>4708.3599999999997</v>
      </c>
      <c r="J564" s="20">
        <v>338</v>
      </c>
      <c r="K564" s="20">
        <v>8910.57</v>
      </c>
      <c r="L564" s="20"/>
      <c r="M564" s="20"/>
      <c r="N564" s="22">
        <f t="shared" si="35"/>
        <v>83308.48000000001</v>
      </c>
    </row>
    <row r="565" spans="1:14" x14ac:dyDescent="0.3">
      <c r="A565" s="17" t="s">
        <v>726</v>
      </c>
      <c r="B565" s="18" t="s">
        <v>752</v>
      </c>
      <c r="C565" s="19" t="s">
        <v>442</v>
      </c>
      <c r="D565" s="20">
        <v>52865.05</v>
      </c>
      <c r="E565" s="21">
        <f t="shared" si="34"/>
        <v>48726.310000000005</v>
      </c>
      <c r="F565" s="21">
        <v>4138.74</v>
      </c>
      <c r="G565" s="20"/>
      <c r="H565" s="20">
        <v>5175.9799999999996</v>
      </c>
      <c r="I565" s="20">
        <v>744.7</v>
      </c>
      <c r="J565" s="20"/>
      <c r="K565" s="20"/>
      <c r="L565" s="20"/>
      <c r="M565" s="20">
        <f>+$S$9*E565</f>
        <v>24329.046583000003</v>
      </c>
      <c r="N565" s="22">
        <f t="shared" si="35"/>
        <v>83114.776582999999</v>
      </c>
    </row>
    <row r="566" spans="1:14" x14ac:dyDescent="0.3">
      <c r="A566" s="17" t="s">
        <v>506</v>
      </c>
      <c r="B566" s="18" t="s">
        <v>755</v>
      </c>
      <c r="C566" s="19" t="s">
        <v>13</v>
      </c>
      <c r="D566" s="20">
        <v>61786.2</v>
      </c>
      <c r="E566" s="21">
        <f t="shared" si="34"/>
        <v>37529.409999999996</v>
      </c>
      <c r="F566" s="21">
        <v>15980.61</v>
      </c>
      <c r="G566" s="20">
        <v>8276.18</v>
      </c>
      <c r="H566" s="20">
        <v>8118.16</v>
      </c>
      <c r="I566" s="20">
        <v>4342.54</v>
      </c>
      <c r="J566" s="20">
        <v>91</v>
      </c>
      <c r="K566" s="20">
        <v>8730.7800000000007</v>
      </c>
      <c r="L566" s="20"/>
      <c r="M566" s="20"/>
      <c r="N566" s="22">
        <f t="shared" si="35"/>
        <v>83068.679999999993</v>
      </c>
    </row>
    <row r="567" spans="1:14" x14ac:dyDescent="0.3">
      <c r="A567" s="17" t="s">
        <v>363</v>
      </c>
      <c r="B567" s="18" t="s">
        <v>751</v>
      </c>
      <c r="C567" s="19" t="s">
        <v>364</v>
      </c>
      <c r="D567" s="20">
        <v>55257.52</v>
      </c>
      <c r="E567" s="21">
        <f t="shared" si="34"/>
        <v>52119.86</v>
      </c>
      <c r="F567" s="21"/>
      <c r="G567" s="20">
        <v>3137.66</v>
      </c>
      <c r="H567" s="20">
        <v>15605.98</v>
      </c>
      <c r="I567" s="20">
        <v>3797.33</v>
      </c>
      <c r="J567" s="20">
        <v>338</v>
      </c>
      <c r="K567" s="20">
        <v>7844.49</v>
      </c>
      <c r="L567" s="20"/>
      <c r="M567" s="20"/>
      <c r="N567" s="22">
        <f t="shared" si="35"/>
        <v>82843.320000000007</v>
      </c>
    </row>
    <row r="568" spans="1:14" x14ac:dyDescent="0.3">
      <c r="A568" s="17" t="s">
        <v>695</v>
      </c>
      <c r="B568" s="18" t="s">
        <v>755</v>
      </c>
      <c r="C568" s="19" t="s">
        <v>13</v>
      </c>
      <c r="D568" s="20">
        <v>63468.26</v>
      </c>
      <c r="E568" s="21">
        <f t="shared" si="34"/>
        <v>48209.23</v>
      </c>
      <c r="F568" s="21">
        <v>14599.03</v>
      </c>
      <c r="G568" s="20">
        <v>660</v>
      </c>
      <c r="H568" s="20">
        <v>5266.58</v>
      </c>
      <c r="I568" s="20">
        <v>4737.37</v>
      </c>
      <c r="J568" s="20">
        <v>338</v>
      </c>
      <c r="K568" s="20">
        <v>9002.9</v>
      </c>
      <c r="L568" s="20"/>
      <c r="M568" s="20"/>
      <c r="N568" s="22">
        <f t="shared" si="35"/>
        <v>82813.109999999986</v>
      </c>
    </row>
    <row r="569" spans="1:14" x14ac:dyDescent="0.3">
      <c r="A569" s="17" t="s">
        <v>336</v>
      </c>
      <c r="B569" s="18" t="s">
        <v>757</v>
      </c>
      <c r="C569" s="19" t="s">
        <v>337</v>
      </c>
      <c r="D569" s="20">
        <v>54903.02</v>
      </c>
      <c r="E569" s="21">
        <f t="shared" si="34"/>
        <v>51699.519999999997</v>
      </c>
      <c r="F569" s="21">
        <v>99.68</v>
      </c>
      <c r="G569" s="20">
        <v>3103.82</v>
      </c>
      <c r="H569" s="20">
        <v>15605.98</v>
      </c>
      <c r="I569" s="20">
        <v>3680.6</v>
      </c>
      <c r="J569" s="20">
        <v>729.84</v>
      </c>
      <c r="K569" s="20">
        <v>7849.73</v>
      </c>
      <c r="L569" s="20"/>
      <c r="M569" s="20"/>
      <c r="N569" s="22">
        <f t="shared" si="35"/>
        <v>82769.17</v>
      </c>
    </row>
    <row r="570" spans="1:14" x14ac:dyDescent="0.3">
      <c r="A570" s="17" t="s">
        <v>221</v>
      </c>
      <c r="B570" s="18" t="s">
        <v>759</v>
      </c>
      <c r="C570" s="19" t="s">
        <v>207</v>
      </c>
      <c r="D570" s="20">
        <v>60163.21</v>
      </c>
      <c r="E570" s="21">
        <f t="shared" si="34"/>
        <v>60163.21</v>
      </c>
      <c r="F570" s="21"/>
      <c r="G570" s="20"/>
      <c r="H570" s="20">
        <v>9612.48</v>
      </c>
      <c r="I570" s="20">
        <v>4406.3999999999996</v>
      </c>
      <c r="J570" s="20">
        <v>62.64</v>
      </c>
      <c r="K570" s="20">
        <v>8488.92</v>
      </c>
      <c r="L570" s="20"/>
      <c r="M570" s="20"/>
      <c r="N570" s="22">
        <f t="shared" si="35"/>
        <v>82733.649999999994</v>
      </c>
    </row>
    <row r="571" spans="1:14" x14ac:dyDescent="0.3">
      <c r="A571" s="17" t="s">
        <v>644</v>
      </c>
      <c r="B571" s="18" t="s">
        <v>754</v>
      </c>
      <c r="C571" s="19" t="s">
        <v>614</v>
      </c>
      <c r="D571" s="20">
        <v>58625.22</v>
      </c>
      <c r="E571" s="21">
        <f t="shared" si="34"/>
        <v>57680.840000000004</v>
      </c>
      <c r="F571" s="21"/>
      <c r="G571" s="20">
        <v>944.38</v>
      </c>
      <c r="H571" s="20">
        <v>11389.34</v>
      </c>
      <c r="I571" s="20">
        <v>4128.7700000000004</v>
      </c>
      <c r="J571" s="20"/>
      <c r="K571" s="20">
        <v>8271.91</v>
      </c>
      <c r="L571" s="20"/>
      <c r="M571" s="20"/>
      <c r="N571" s="22">
        <f t="shared" si="35"/>
        <v>82415.240000000005</v>
      </c>
    </row>
    <row r="572" spans="1:14" x14ac:dyDescent="0.3">
      <c r="A572" s="17" t="s">
        <v>538</v>
      </c>
      <c r="B572" s="18" t="s">
        <v>755</v>
      </c>
      <c r="C572" s="19" t="s">
        <v>13</v>
      </c>
      <c r="D572" s="20">
        <v>57068.4</v>
      </c>
      <c r="E572" s="21">
        <f t="shared" si="34"/>
        <v>44724.3</v>
      </c>
      <c r="F572" s="21">
        <v>9931.02</v>
      </c>
      <c r="G572" s="20">
        <v>2413.08</v>
      </c>
      <c r="H572" s="20">
        <v>11884.31</v>
      </c>
      <c r="I572" s="20">
        <v>3879.2</v>
      </c>
      <c r="J572" s="20">
        <v>1065.08</v>
      </c>
      <c r="K572" s="20">
        <v>8202.52</v>
      </c>
      <c r="L572" s="20"/>
      <c r="M572" s="20"/>
      <c r="N572" s="22">
        <f t="shared" si="35"/>
        <v>82099.510000000009</v>
      </c>
    </row>
    <row r="573" spans="1:14" x14ac:dyDescent="0.3">
      <c r="A573" s="17" t="s">
        <v>725</v>
      </c>
      <c r="B573" s="18" t="s">
        <v>752</v>
      </c>
      <c r="C573" s="19" t="s">
        <v>442</v>
      </c>
      <c r="D573" s="20">
        <v>52517.91</v>
      </c>
      <c r="E573" s="21">
        <f t="shared" si="34"/>
        <v>48726.26</v>
      </c>
      <c r="F573" s="21">
        <v>3791.65</v>
      </c>
      <c r="G573" s="20"/>
      <c r="H573" s="20">
        <v>4472.2</v>
      </c>
      <c r="I573" s="20">
        <v>742.62</v>
      </c>
      <c r="J573" s="20"/>
      <c r="K573" s="20"/>
      <c r="L573" s="20"/>
      <c r="M573" s="20">
        <f>+$S$9*E573</f>
        <v>24329.021618000002</v>
      </c>
      <c r="N573" s="22">
        <f t="shared" si="35"/>
        <v>82061.751618000009</v>
      </c>
    </row>
    <row r="574" spans="1:14" x14ac:dyDescent="0.3">
      <c r="A574" s="17" t="s">
        <v>728</v>
      </c>
      <c r="B574" s="18" t="s">
        <v>752</v>
      </c>
      <c r="C574" s="19" t="s">
        <v>442</v>
      </c>
      <c r="D574" s="20">
        <v>52616.1</v>
      </c>
      <c r="E574" s="21">
        <f t="shared" si="34"/>
        <v>48726.25</v>
      </c>
      <c r="F574" s="21">
        <v>3889.85</v>
      </c>
      <c r="G574" s="20"/>
      <c r="H574" s="20">
        <v>4273.59</v>
      </c>
      <c r="I574" s="20">
        <v>758.14</v>
      </c>
      <c r="J574" s="20"/>
      <c r="K574" s="20"/>
      <c r="L574" s="20"/>
      <c r="M574" s="20">
        <f>+$S$9*E574</f>
        <v>24329.016625</v>
      </c>
      <c r="N574" s="22">
        <f t="shared" si="35"/>
        <v>81976.846625000006</v>
      </c>
    </row>
    <row r="575" spans="1:14" x14ac:dyDescent="0.3">
      <c r="A575" s="17" t="s">
        <v>21</v>
      </c>
      <c r="B575" s="18" t="s">
        <v>750</v>
      </c>
      <c r="C575" s="19" t="s">
        <v>22</v>
      </c>
      <c r="D575" s="20">
        <v>62207.79</v>
      </c>
      <c r="E575" s="21">
        <f t="shared" si="34"/>
        <v>62207.79</v>
      </c>
      <c r="F575" s="21"/>
      <c r="G575" s="20"/>
      <c r="H575" s="20">
        <v>6267.12</v>
      </c>
      <c r="I575" s="20">
        <v>4639.2</v>
      </c>
      <c r="J575" s="20"/>
      <c r="K575" s="20">
        <v>8777.2999999999993</v>
      </c>
      <c r="L575" s="20"/>
      <c r="M575" s="20"/>
      <c r="N575" s="22">
        <f t="shared" si="35"/>
        <v>81891.41</v>
      </c>
    </row>
    <row r="576" spans="1:14" x14ac:dyDescent="0.3">
      <c r="A576" s="17" t="s">
        <v>286</v>
      </c>
      <c r="B576" s="18" t="s">
        <v>751</v>
      </c>
      <c r="C576" s="19" t="s">
        <v>287</v>
      </c>
      <c r="D576" s="20">
        <v>62085.33</v>
      </c>
      <c r="E576" s="21">
        <f t="shared" si="34"/>
        <v>60218.26</v>
      </c>
      <c r="F576" s="21">
        <v>238.05</v>
      </c>
      <c r="G576" s="20">
        <v>1629.02</v>
      </c>
      <c r="H576" s="20">
        <v>6035.04</v>
      </c>
      <c r="I576" s="20">
        <v>4660.1499999999996</v>
      </c>
      <c r="J576" s="20">
        <v>240</v>
      </c>
      <c r="K576" s="20">
        <v>8793.9500000000007</v>
      </c>
      <c r="L576" s="20"/>
      <c r="M576" s="20"/>
      <c r="N576" s="22">
        <f t="shared" si="35"/>
        <v>81814.469999999987</v>
      </c>
    </row>
    <row r="577" spans="1:14" x14ac:dyDescent="0.3">
      <c r="A577" s="17" t="s">
        <v>721</v>
      </c>
      <c r="B577" s="18" t="s">
        <v>752</v>
      </c>
      <c r="C577" s="19" t="s">
        <v>442</v>
      </c>
      <c r="D577" s="20">
        <v>52128.56</v>
      </c>
      <c r="E577" s="21">
        <f t="shared" si="34"/>
        <v>48726.25</v>
      </c>
      <c r="F577" s="21">
        <v>3402.31</v>
      </c>
      <c r="G577" s="20"/>
      <c r="H577" s="20">
        <v>4472.2</v>
      </c>
      <c r="I577" s="20">
        <v>750.83</v>
      </c>
      <c r="J577" s="20"/>
      <c r="K577" s="20"/>
      <c r="L577" s="20"/>
      <c r="M577" s="20">
        <f>+$S$9*E577</f>
        <v>24329.016625</v>
      </c>
      <c r="N577" s="22">
        <f t="shared" si="35"/>
        <v>81680.606625</v>
      </c>
    </row>
    <row r="578" spans="1:14" x14ac:dyDescent="0.3">
      <c r="A578" s="17" t="s">
        <v>79</v>
      </c>
      <c r="B578" s="18" t="s">
        <v>753</v>
      </c>
      <c r="C578" s="19" t="s">
        <v>80</v>
      </c>
      <c r="D578" s="20">
        <v>61392.25</v>
      </c>
      <c r="E578" s="21">
        <f t="shared" si="34"/>
        <v>54544.17</v>
      </c>
      <c r="F578" s="21">
        <v>2271.75</v>
      </c>
      <c r="G578" s="20">
        <v>4576.33</v>
      </c>
      <c r="H578" s="20">
        <v>6537.96</v>
      </c>
      <c r="I578" s="20">
        <v>4599.59</v>
      </c>
      <c r="J578" s="20">
        <v>338</v>
      </c>
      <c r="K578" s="20">
        <v>8710.0499999999993</v>
      </c>
      <c r="L578" s="20"/>
      <c r="M578" s="20"/>
      <c r="N578" s="22">
        <f t="shared" si="35"/>
        <v>81577.850000000006</v>
      </c>
    </row>
    <row r="579" spans="1:14" x14ac:dyDescent="0.3">
      <c r="A579" s="17" t="s">
        <v>617</v>
      </c>
      <c r="B579" s="18" t="s">
        <v>750</v>
      </c>
      <c r="C579" s="19" t="s">
        <v>618</v>
      </c>
      <c r="D579" s="20">
        <v>58476.72</v>
      </c>
      <c r="E579" s="21">
        <f t="shared" si="34"/>
        <v>58476.72</v>
      </c>
      <c r="F579" s="21"/>
      <c r="G579" s="20"/>
      <c r="H579" s="20">
        <v>10266.92</v>
      </c>
      <c r="I579" s="20">
        <v>4001.75</v>
      </c>
      <c r="J579" s="20"/>
      <c r="K579" s="20">
        <v>8250.9599999999991</v>
      </c>
      <c r="L579" s="20"/>
      <c r="M579" s="20"/>
      <c r="N579" s="22">
        <f t="shared" si="35"/>
        <v>80996.350000000006</v>
      </c>
    </row>
    <row r="580" spans="1:14" x14ac:dyDescent="0.3">
      <c r="A580" s="17" t="s">
        <v>263</v>
      </c>
      <c r="B580" s="18" t="s">
        <v>750</v>
      </c>
      <c r="C580" s="19" t="s">
        <v>264</v>
      </c>
      <c r="D580" s="20">
        <v>56430.64</v>
      </c>
      <c r="E580" s="21">
        <f t="shared" si="34"/>
        <v>56430.64</v>
      </c>
      <c r="F580" s="21"/>
      <c r="G580" s="20"/>
      <c r="H580" s="20">
        <v>12510.24</v>
      </c>
      <c r="I580" s="20">
        <v>4077.6</v>
      </c>
      <c r="J580" s="20"/>
      <c r="K580" s="20">
        <v>7962.24</v>
      </c>
      <c r="L580" s="20"/>
      <c r="M580" s="20"/>
      <c r="N580" s="22">
        <f t="shared" si="35"/>
        <v>80980.720000000016</v>
      </c>
    </row>
    <row r="581" spans="1:14" x14ac:dyDescent="0.3">
      <c r="A581" s="17" t="s">
        <v>461</v>
      </c>
      <c r="B581" s="18" t="s">
        <v>754</v>
      </c>
      <c r="C581" s="19" t="s">
        <v>462</v>
      </c>
      <c r="D581" s="20">
        <v>55362.01</v>
      </c>
      <c r="E581" s="21">
        <f t="shared" ref="E581:E600" si="36">+D581-F581-G581</f>
        <v>54564.01</v>
      </c>
      <c r="F581" s="21"/>
      <c r="G581" s="20">
        <v>798</v>
      </c>
      <c r="H581" s="20">
        <v>13369.22</v>
      </c>
      <c r="I581" s="20">
        <v>3923.97</v>
      </c>
      <c r="J581" s="20">
        <v>338</v>
      </c>
      <c r="K581" s="20">
        <v>7859.15</v>
      </c>
      <c r="L581" s="20"/>
      <c r="M581" s="20"/>
      <c r="N581" s="22">
        <f t="shared" ref="N581:N600" si="37">SUM(E581:M581)</f>
        <v>80852.349999999991</v>
      </c>
    </row>
    <row r="582" spans="1:14" x14ac:dyDescent="0.3">
      <c r="A582" s="17" t="s">
        <v>722</v>
      </c>
      <c r="B582" s="18" t="s">
        <v>752</v>
      </c>
      <c r="C582" s="19" t="s">
        <v>442</v>
      </c>
      <c r="D582" s="20">
        <v>51290.1</v>
      </c>
      <c r="E582" s="21">
        <f t="shared" si="36"/>
        <v>48373.85</v>
      </c>
      <c r="F582" s="21">
        <v>2916.25</v>
      </c>
      <c r="G582" s="20"/>
      <c r="H582" s="20">
        <v>4472.2</v>
      </c>
      <c r="I582" s="20">
        <v>738.67</v>
      </c>
      <c r="J582" s="20"/>
      <c r="K582" s="20"/>
      <c r="L582" s="20"/>
      <c r="M582" s="20">
        <f>+$S$9*E582</f>
        <v>24153.063305</v>
      </c>
      <c r="N582" s="22">
        <f t="shared" si="37"/>
        <v>80654.03330499999</v>
      </c>
    </row>
    <row r="583" spans="1:14" x14ac:dyDescent="0.3">
      <c r="A583" s="17" t="s">
        <v>687</v>
      </c>
      <c r="B583" s="18" t="s">
        <v>753</v>
      </c>
      <c r="C583" s="19" t="s">
        <v>688</v>
      </c>
      <c r="D583" s="20">
        <v>60922.86</v>
      </c>
      <c r="E583" s="21">
        <f t="shared" si="36"/>
        <v>60922.86</v>
      </c>
      <c r="F583" s="21"/>
      <c r="G583" s="20"/>
      <c r="H583" s="20">
        <v>6537.96</v>
      </c>
      <c r="I583" s="20">
        <v>4477.8599999999997</v>
      </c>
      <c r="J583" s="20"/>
      <c r="K583" s="20">
        <v>8595.99</v>
      </c>
      <c r="L583" s="20"/>
      <c r="M583" s="20"/>
      <c r="N583" s="22">
        <f t="shared" si="37"/>
        <v>80534.670000000013</v>
      </c>
    </row>
    <row r="584" spans="1:14" x14ac:dyDescent="0.3">
      <c r="A584" s="17" t="s">
        <v>591</v>
      </c>
      <c r="B584" s="18" t="s">
        <v>757</v>
      </c>
      <c r="C584" s="19" t="s">
        <v>351</v>
      </c>
      <c r="D584" s="20">
        <v>60922.85</v>
      </c>
      <c r="E584" s="21">
        <f t="shared" si="36"/>
        <v>60922.85</v>
      </c>
      <c r="F584" s="21"/>
      <c r="G584" s="20"/>
      <c r="H584" s="20">
        <v>6537.96</v>
      </c>
      <c r="I584" s="20">
        <v>4393.88</v>
      </c>
      <c r="J584" s="20"/>
      <c r="K584" s="20">
        <v>8596</v>
      </c>
      <c r="L584" s="20"/>
      <c r="M584" s="20"/>
      <c r="N584" s="22">
        <f t="shared" si="37"/>
        <v>80450.69</v>
      </c>
    </row>
    <row r="585" spans="1:14" x14ac:dyDescent="0.3">
      <c r="A585" s="17" t="s">
        <v>670</v>
      </c>
      <c r="B585" s="18" t="s">
        <v>760</v>
      </c>
      <c r="C585" s="19" t="s">
        <v>671</v>
      </c>
      <c r="D585" s="20">
        <v>55132.14</v>
      </c>
      <c r="E585" s="21">
        <f t="shared" si="36"/>
        <v>55132.14</v>
      </c>
      <c r="F585" s="21"/>
      <c r="G585" s="20"/>
      <c r="H585" s="20">
        <v>13369.22</v>
      </c>
      <c r="I585" s="20">
        <v>3866.58</v>
      </c>
      <c r="J585" s="20">
        <v>104.16</v>
      </c>
      <c r="K585" s="20">
        <v>7779.05</v>
      </c>
      <c r="L585" s="20"/>
      <c r="M585" s="20"/>
      <c r="N585" s="22">
        <f t="shared" si="37"/>
        <v>80251.150000000009</v>
      </c>
    </row>
    <row r="586" spans="1:14" x14ac:dyDescent="0.3">
      <c r="A586" s="17" t="s">
        <v>52</v>
      </c>
      <c r="B586" s="18" t="s">
        <v>750</v>
      </c>
      <c r="C586" s="19" t="s">
        <v>1</v>
      </c>
      <c r="D586" s="20">
        <v>60840.18</v>
      </c>
      <c r="E586" s="21">
        <f t="shared" si="36"/>
        <v>60840.18</v>
      </c>
      <c r="F586" s="21"/>
      <c r="G586" s="20"/>
      <c r="H586" s="20">
        <v>6267.12</v>
      </c>
      <c r="I586" s="20">
        <v>4457.99</v>
      </c>
      <c r="J586" s="20"/>
      <c r="K586" s="20">
        <v>8584.32</v>
      </c>
      <c r="L586" s="20"/>
      <c r="M586" s="20"/>
      <c r="N586" s="22">
        <f t="shared" si="37"/>
        <v>80149.610000000015</v>
      </c>
    </row>
    <row r="587" spans="1:14" x14ac:dyDescent="0.3">
      <c r="A587" s="17" t="s">
        <v>727</v>
      </c>
      <c r="B587" s="18" t="s">
        <v>752</v>
      </c>
      <c r="C587" s="19" t="s">
        <v>442</v>
      </c>
      <c r="D587" s="20">
        <v>50420.07</v>
      </c>
      <c r="E587" s="21">
        <f t="shared" si="36"/>
        <v>48726.29</v>
      </c>
      <c r="F587" s="21">
        <v>1693.78</v>
      </c>
      <c r="G587" s="20"/>
      <c r="H587" s="20">
        <v>4472.2</v>
      </c>
      <c r="I587" s="20">
        <v>726.06</v>
      </c>
      <c r="J587" s="20"/>
      <c r="K587" s="20"/>
      <c r="L587" s="20"/>
      <c r="M587" s="20">
        <f>+$S$9*E587</f>
        <v>24329.036597000002</v>
      </c>
      <c r="N587" s="22">
        <f t="shared" si="37"/>
        <v>79947.366597</v>
      </c>
    </row>
    <row r="588" spans="1:14" x14ac:dyDescent="0.3">
      <c r="A588" s="17" t="s">
        <v>609</v>
      </c>
      <c r="B588" s="18" t="s">
        <v>753</v>
      </c>
      <c r="C588" s="19" t="s">
        <v>39</v>
      </c>
      <c r="D588" s="20">
        <v>52983.81</v>
      </c>
      <c r="E588" s="21">
        <f t="shared" si="36"/>
        <v>52077</v>
      </c>
      <c r="F588" s="21"/>
      <c r="G588" s="20">
        <v>906.81</v>
      </c>
      <c r="H588" s="20"/>
      <c r="I588" s="20">
        <v>768.33</v>
      </c>
      <c r="J588" s="20">
        <v>540.64</v>
      </c>
      <c r="K588" s="20"/>
      <c r="L588" s="20">
        <f>+$S$8*E588</f>
        <v>25548.976199999997</v>
      </c>
      <c r="M588" s="20"/>
      <c r="N588" s="22">
        <f t="shared" si="37"/>
        <v>79841.756200000003</v>
      </c>
    </row>
    <row r="589" spans="1:14" x14ac:dyDescent="0.3">
      <c r="A589" s="17" t="s">
        <v>567</v>
      </c>
      <c r="B589" s="18" t="s">
        <v>750</v>
      </c>
      <c r="C589" s="19" t="s">
        <v>105</v>
      </c>
      <c r="D589" s="20">
        <v>56867.4</v>
      </c>
      <c r="E589" s="21">
        <f t="shared" si="36"/>
        <v>56867.4</v>
      </c>
      <c r="F589" s="21"/>
      <c r="G589" s="20"/>
      <c r="H589" s="20">
        <v>10862.24</v>
      </c>
      <c r="I589" s="20">
        <v>4004.95</v>
      </c>
      <c r="J589" s="20"/>
      <c r="K589" s="20">
        <v>8023.93</v>
      </c>
      <c r="L589" s="20"/>
      <c r="M589" s="20"/>
      <c r="N589" s="22">
        <f t="shared" si="37"/>
        <v>79758.51999999999</v>
      </c>
    </row>
    <row r="590" spans="1:14" x14ac:dyDescent="0.3">
      <c r="A590" s="17" t="s">
        <v>575</v>
      </c>
      <c r="B590" s="18" t="s">
        <v>756</v>
      </c>
      <c r="C590" s="19" t="s">
        <v>576</v>
      </c>
      <c r="D590" s="20">
        <v>56435.85</v>
      </c>
      <c r="E590" s="21">
        <f t="shared" si="36"/>
        <v>54171.79</v>
      </c>
      <c r="F590" s="21"/>
      <c r="G590" s="20">
        <v>2264.06</v>
      </c>
      <c r="H590" s="20">
        <v>11394.37</v>
      </c>
      <c r="I590" s="20">
        <v>3674.01</v>
      </c>
      <c r="J590" s="20">
        <v>30</v>
      </c>
      <c r="K590" s="20">
        <v>7963.05</v>
      </c>
      <c r="L590" s="20"/>
      <c r="M590" s="20"/>
      <c r="N590" s="22">
        <f t="shared" si="37"/>
        <v>79497.279999999999</v>
      </c>
    </row>
    <row r="591" spans="1:14" x14ac:dyDescent="0.3">
      <c r="A591" s="17" t="s">
        <v>632</v>
      </c>
      <c r="B591" s="18" t="s">
        <v>751</v>
      </c>
      <c r="C591" s="19" t="s">
        <v>194</v>
      </c>
      <c r="D591" s="20">
        <v>60176.480000000003</v>
      </c>
      <c r="E591" s="21">
        <f t="shared" si="36"/>
        <v>59661.26</v>
      </c>
      <c r="F591" s="21">
        <v>95.22</v>
      </c>
      <c r="G591" s="20">
        <v>420</v>
      </c>
      <c r="H591" s="20">
        <v>6035.04</v>
      </c>
      <c r="I591" s="20">
        <v>4422.8500000000004</v>
      </c>
      <c r="J591" s="20">
        <v>240</v>
      </c>
      <c r="K591" s="20">
        <v>8524.7000000000007</v>
      </c>
      <c r="L591" s="20"/>
      <c r="M591" s="20"/>
      <c r="N591" s="22">
        <f t="shared" si="37"/>
        <v>79399.070000000007</v>
      </c>
    </row>
    <row r="592" spans="1:14" x14ac:dyDescent="0.3">
      <c r="A592" s="17" t="s">
        <v>527</v>
      </c>
      <c r="B592" s="18" t="s">
        <v>761</v>
      </c>
      <c r="C592" s="19" t="s">
        <v>528</v>
      </c>
      <c r="D592" s="20">
        <v>59683.82</v>
      </c>
      <c r="E592" s="21">
        <f t="shared" si="36"/>
        <v>59683.82</v>
      </c>
      <c r="F592" s="21"/>
      <c r="G592" s="20"/>
      <c r="H592" s="20">
        <v>5266.58</v>
      </c>
      <c r="I592" s="20">
        <v>4308.04</v>
      </c>
      <c r="J592" s="20"/>
      <c r="K592" s="20">
        <v>8421.35</v>
      </c>
      <c r="L592" s="20"/>
      <c r="M592" s="20"/>
      <c r="N592" s="22">
        <f t="shared" si="37"/>
        <v>77679.790000000008</v>
      </c>
    </row>
    <row r="593" spans="1:14" x14ac:dyDescent="0.3">
      <c r="A593" s="17" t="s">
        <v>703</v>
      </c>
      <c r="B593" s="18" t="s">
        <v>751</v>
      </c>
      <c r="C593" s="19" t="s">
        <v>150</v>
      </c>
      <c r="D593" s="20">
        <v>60261.93</v>
      </c>
      <c r="E593" s="21">
        <f t="shared" si="36"/>
        <v>55699.28</v>
      </c>
      <c r="F593" s="21">
        <v>4162.6499999999996</v>
      </c>
      <c r="G593" s="20">
        <v>400</v>
      </c>
      <c r="H593" s="20">
        <v>3983.27</v>
      </c>
      <c r="I593" s="20">
        <v>4564.68</v>
      </c>
      <c r="J593" s="20">
        <v>100</v>
      </c>
      <c r="K593" s="20">
        <v>8327.18</v>
      </c>
      <c r="L593" s="20"/>
      <c r="M593" s="20"/>
      <c r="N593" s="22">
        <f t="shared" si="37"/>
        <v>77237.06</v>
      </c>
    </row>
    <row r="594" spans="1:14" x14ac:dyDescent="0.3">
      <c r="A594" s="17" t="s">
        <v>53</v>
      </c>
      <c r="B594" s="18" t="s">
        <v>753</v>
      </c>
      <c r="C594" s="19" t="s">
        <v>36</v>
      </c>
      <c r="D594" s="20">
        <v>53647.28</v>
      </c>
      <c r="E594" s="21">
        <f t="shared" si="36"/>
        <v>49322.32</v>
      </c>
      <c r="F594" s="21">
        <v>355.95</v>
      </c>
      <c r="G594" s="20">
        <v>3969.01</v>
      </c>
      <c r="H594" s="20">
        <v>11809.98</v>
      </c>
      <c r="I594" s="20">
        <v>3814.43</v>
      </c>
      <c r="J594" s="20">
        <v>338</v>
      </c>
      <c r="K594" s="20">
        <v>7617.11</v>
      </c>
      <c r="L594" s="20"/>
      <c r="M594" s="20"/>
      <c r="N594" s="22">
        <f t="shared" si="37"/>
        <v>77226.799999999988</v>
      </c>
    </row>
    <row r="595" spans="1:14" x14ac:dyDescent="0.3">
      <c r="A595" s="17" t="s">
        <v>668</v>
      </c>
      <c r="B595" s="18" t="s">
        <v>753</v>
      </c>
      <c r="C595" s="19" t="s">
        <v>546</v>
      </c>
      <c r="D595" s="20">
        <v>55578.18</v>
      </c>
      <c r="E595" s="21">
        <f t="shared" si="36"/>
        <v>52180.9</v>
      </c>
      <c r="F595" s="21"/>
      <c r="G595" s="20">
        <v>3397.28</v>
      </c>
      <c r="H595" s="20">
        <v>11404.37</v>
      </c>
      <c r="I595" s="20">
        <v>3381.12</v>
      </c>
      <c r="J595" s="20"/>
      <c r="K595" s="20">
        <v>6685.1</v>
      </c>
      <c r="L595" s="20"/>
      <c r="M595" s="20"/>
      <c r="N595" s="22">
        <f t="shared" si="37"/>
        <v>77048.77</v>
      </c>
    </row>
    <row r="596" spans="1:14" x14ac:dyDescent="0.3">
      <c r="A596" s="17" t="s">
        <v>707</v>
      </c>
      <c r="B596" s="18" t="s">
        <v>755</v>
      </c>
      <c r="C596" s="19" t="s">
        <v>348</v>
      </c>
      <c r="D596" s="20">
        <v>62751.15</v>
      </c>
      <c r="E596" s="21">
        <f t="shared" si="36"/>
        <v>44716.270000000004</v>
      </c>
      <c r="F596" s="21">
        <v>17534.88</v>
      </c>
      <c r="G596" s="20">
        <v>500</v>
      </c>
      <c r="H596" s="20"/>
      <c r="I596" s="20">
        <v>4800.46</v>
      </c>
      <c r="J596" s="20">
        <v>208</v>
      </c>
      <c r="K596" s="20">
        <v>8883.3799999999992</v>
      </c>
      <c r="L596" s="20"/>
      <c r="M596" s="20"/>
      <c r="N596" s="22">
        <f t="shared" si="37"/>
        <v>76642.99000000002</v>
      </c>
    </row>
    <row r="597" spans="1:14" x14ac:dyDescent="0.3">
      <c r="A597" s="17" t="s">
        <v>277</v>
      </c>
      <c r="B597" s="18" t="s">
        <v>752</v>
      </c>
      <c r="C597" s="19" t="s">
        <v>33</v>
      </c>
      <c r="D597" s="20">
        <v>58348.42</v>
      </c>
      <c r="E597" s="21">
        <f t="shared" si="36"/>
        <v>26852.079999999994</v>
      </c>
      <c r="F597" s="21">
        <v>1211.8699999999999</v>
      </c>
      <c r="G597" s="20">
        <v>30284.47</v>
      </c>
      <c r="H597" s="20">
        <v>3444.63</v>
      </c>
      <c r="I597" s="20">
        <v>815.17</v>
      </c>
      <c r="J597" s="20">
        <v>87.5</v>
      </c>
      <c r="K597" s="20"/>
      <c r="L597" s="20"/>
      <c r="M597" s="20">
        <f>+$S$9*E597</f>
        <v>13407.243543999997</v>
      </c>
      <c r="N597" s="22">
        <f t="shared" si="37"/>
        <v>76102.963543999998</v>
      </c>
    </row>
    <row r="598" spans="1:14" x14ac:dyDescent="0.3">
      <c r="A598" s="17" t="s">
        <v>365</v>
      </c>
      <c r="B598" s="18" t="s">
        <v>751</v>
      </c>
      <c r="C598" s="19" t="s">
        <v>366</v>
      </c>
      <c r="D598" s="20">
        <v>57324.73</v>
      </c>
      <c r="E598" s="21">
        <f t="shared" si="36"/>
        <v>53603.8</v>
      </c>
      <c r="F598" s="21">
        <v>2591.44</v>
      </c>
      <c r="G598" s="20">
        <v>1129.49</v>
      </c>
      <c r="H598" s="20">
        <v>5266.58</v>
      </c>
      <c r="I598" s="20">
        <v>4127.42</v>
      </c>
      <c r="J598" s="20">
        <v>1122.6400000000001</v>
      </c>
      <c r="K598" s="20">
        <v>8246.77</v>
      </c>
      <c r="L598" s="20"/>
      <c r="M598" s="20"/>
      <c r="N598" s="22">
        <f t="shared" si="37"/>
        <v>76088.140000000014</v>
      </c>
    </row>
    <row r="599" spans="1:14" x14ac:dyDescent="0.3">
      <c r="A599" s="28" t="s">
        <v>395</v>
      </c>
      <c r="B599" s="29" t="s">
        <v>758</v>
      </c>
      <c r="C599" s="30" t="s">
        <v>284</v>
      </c>
      <c r="D599" s="31">
        <v>56700.53</v>
      </c>
      <c r="E599" s="32">
        <f t="shared" si="36"/>
        <v>54522.51</v>
      </c>
      <c r="F599" s="32"/>
      <c r="G599" s="31">
        <v>2178.02</v>
      </c>
      <c r="H599" s="31">
        <v>6537.96</v>
      </c>
      <c r="I599" s="31">
        <v>4037.87</v>
      </c>
      <c r="J599" s="31">
        <v>338</v>
      </c>
      <c r="K599" s="31">
        <v>8047.89</v>
      </c>
      <c r="L599" s="31"/>
      <c r="M599" s="31"/>
      <c r="N599" s="33">
        <f t="shared" si="37"/>
        <v>75662.25</v>
      </c>
    </row>
    <row r="600" spans="1:14" x14ac:dyDescent="0.3">
      <c r="A600" s="28" t="s">
        <v>381</v>
      </c>
      <c r="B600" s="29" t="s">
        <v>756</v>
      </c>
      <c r="C600" s="30" t="s">
        <v>382</v>
      </c>
      <c r="D600" s="31">
        <v>51296.03</v>
      </c>
      <c r="E600" s="32">
        <f t="shared" si="36"/>
        <v>49325.63</v>
      </c>
      <c r="F600" s="32"/>
      <c r="G600" s="31">
        <v>1970.4</v>
      </c>
      <c r="H600" s="31">
        <v>11809.98</v>
      </c>
      <c r="I600" s="31">
        <v>3634.56</v>
      </c>
      <c r="J600" s="31">
        <v>897.68</v>
      </c>
      <c r="K600" s="31">
        <v>7364.31</v>
      </c>
      <c r="L600" s="31"/>
      <c r="M600" s="31"/>
      <c r="N600" s="33">
        <f t="shared" si="37"/>
        <v>75002.559999999983</v>
      </c>
    </row>
    <row r="601" spans="1:14" x14ac:dyDescent="0.3">
      <c r="A601" s="28" t="s">
        <v>581</v>
      </c>
      <c r="B601" s="29" t="s">
        <v>764</v>
      </c>
      <c r="C601" s="30" t="s">
        <v>153</v>
      </c>
      <c r="D601" s="31">
        <v>21300</v>
      </c>
      <c r="E601" s="32">
        <f t="shared" ref="E601:E610" si="38">+D601-F601-G601</f>
        <v>16500</v>
      </c>
      <c r="F601" s="32"/>
      <c r="G601" s="31">
        <v>4800</v>
      </c>
      <c r="H601" s="31">
        <v>15606</v>
      </c>
      <c r="I601" s="31">
        <v>1199.52</v>
      </c>
      <c r="J601" s="31"/>
      <c r="K601" s="31">
        <v>2328.12</v>
      </c>
      <c r="L601" s="31"/>
      <c r="M601" s="31"/>
      <c r="N601" s="33">
        <f t="shared" ref="N601:N610" si="39">SUM(E601:M601)</f>
        <v>40433.64</v>
      </c>
    </row>
    <row r="602" spans="1:14" x14ac:dyDescent="0.3">
      <c r="A602" s="17" t="s">
        <v>586</v>
      </c>
      <c r="B602" s="18" t="s">
        <v>764</v>
      </c>
      <c r="C602" s="19" t="s">
        <v>153</v>
      </c>
      <c r="D602" s="20">
        <v>21300</v>
      </c>
      <c r="E602" s="21">
        <f t="shared" si="38"/>
        <v>16500</v>
      </c>
      <c r="F602" s="21"/>
      <c r="G602" s="20">
        <v>4800</v>
      </c>
      <c r="H602" s="20">
        <v>15606</v>
      </c>
      <c r="I602" s="20">
        <v>1199.52</v>
      </c>
      <c r="J602" s="20"/>
      <c r="K602" s="20">
        <v>2328.12</v>
      </c>
      <c r="L602" s="20"/>
      <c r="M602" s="20"/>
      <c r="N602" s="22">
        <f t="shared" si="39"/>
        <v>40433.64</v>
      </c>
    </row>
    <row r="603" spans="1:14" x14ac:dyDescent="0.3">
      <c r="A603" s="17" t="s">
        <v>702</v>
      </c>
      <c r="B603" s="18" t="s">
        <v>764</v>
      </c>
      <c r="C603" s="19" t="s">
        <v>153</v>
      </c>
      <c r="D603" s="20">
        <v>21300</v>
      </c>
      <c r="E603" s="21">
        <f t="shared" si="38"/>
        <v>16500</v>
      </c>
      <c r="F603" s="21"/>
      <c r="G603" s="20">
        <v>4800</v>
      </c>
      <c r="H603" s="20">
        <v>11810.04</v>
      </c>
      <c r="I603" s="20">
        <v>1153.17</v>
      </c>
      <c r="J603" s="20">
        <v>24.06</v>
      </c>
      <c r="K603" s="20">
        <v>2328.12</v>
      </c>
      <c r="L603" s="20"/>
      <c r="M603" s="20"/>
      <c r="N603" s="22">
        <f t="shared" si="39"/>
        <v>36615.39</v>
      </c>
    </row>
    <row r="604" spans="1:14" x14ac:dyDescent="0.3">
      <c r="A604" s="17" t="s">
        <v>580</v>
      </c>
      <c r="B604" s="18" t="s">
        <v>764</v>
      </c>
      <c r="C604" s="19" t="s">
        <v>153</v>
      </c>
      <c r="D604" s="20">
        <v>21300</v>
      </c>
      <c r="E604" s="21">
        <f t="shared" si="38"/>
        <v>16500</v>
      </c>
      <c r="F604" s="21"/>
      <c r="G604" s="20">
        <v>4800</v>
      </c>
      <c r="H604" s="20">
        <v>10052.68</v>
      </c>
      <c r="I604" s="20">
        <v>1403.52</v>
      </c>
      <c r="J604" s="20"/>
      <c r="K604" s="20">
        <v>2328.12</v>
      </c>
      <c r="L604" s="20"/>
      <c r="M604" s="20"/>
      <c r="N604" s="22">
        <f t="shared" si="39"/>
        <v>35084.32</v>
      </c>
    </row>
    <row r="605" spans="1:14" x14ac:dyDescent="0.3">
      <c r="A605" s="17" t="s">
        <v>511</v>
      </c>
      <c r="B605" s="18" t="s">
        <v>764</v>
      </c>
      <c r="C605" s="19" t="s">
        <v>153</v>
      </c>
      <c r="D605" s="20">
        <v>21300</v>
      </c>
      <c r="E605" s="21">
        <f t="shared" si="38"/>
        <v>16500</v>
      </c>
      <c r="F605" s="21"/>
      <c r="G605" s="20">
        <v>4800</v>
      </c>
      <c r="H605" s="20"/>
      <c r="I605" s="20">
        <v>1629.48</v>
      </c>
      <c r="J605" s="20">
        <v>129</v>
      </c>
      <c r="K605" s="20">
        <v>2328.12</v>
      </c>
      <c r="L605" s="20"/>
      <c r="M605" s="20"/>
      <c r="N605" s="22">
        <f t="shared" si="39"/>
        <v>25386.6</v>
      </c>
    </row>
    <row r="606" spans="1:14" x14ac:dyDescent="0.3">
      <c r="A606" s="17" t="s">
        <v>640</v>
      </c>
      <c r="B606" s="18" t="s">
        <v>764</v>
      </c>
      <c r="C606" s="19" t="s">
        <v>153</v>
      </c>
      <c r="D606" s="20">
        <v>21300</v>
      </c>
      <c r="E606" s="21">
        <f t="shared" si="38"/>
        <v>16500</v>
      </c>
      <c r="F606" s="21"/>
      <c r="G606" s="20">
        <v>4800</v>
      </c>
      <c r="H606" s="20"/>
      <c r="I606" s="20">
        <v>1629.48</v>
      </c>
      <c r="J606" s="20"/>
      <c r="K606" s="20">
        <v>2328.12</v>
      </c>
      <c r="L606" s="20"/>
      <c r="M606" s="20"/>
      <c r="N606" s="22">
        <f t="shared" si="39"/>
        <v>25257.599999999999</v>
      </c>
    </row>
    <row r="607" spans="1:14" x14ac:dyDescent="0.3">
      <c r="A607" s="17" t="s">
        <v>704</v>
      </c>
      <c r="B607" s="18" t="s">
        <v>764</v>
      </c>
      <c r="C607" s="19" t="s">
        <v>153</v>
      </c>
      <c r="D607" s="20">
        <v>21300</v>
      </c>
      <c r="E607" s="21">
        <f t="shared" si="38"/>
        <v>16500</v>
      </c>
      <c r="F607" s="21"/>
      <c r="G607" s="20">
        <v>4800</v>
      </c>
      <c r="H607" s="20"/>
      <c r="I607" s="20">
        <v>1629.48</v>
      </c>
      <c r="J607" s="20"/>
      <c r="K607" s="20">
        <v>2328.12</v>
      </c>
      <c r="L607" s="20"/>
      <c r="M607" s="20"/>
      <c r="N607" s="22">
        <f t="shared" si="39"/>
        <v>25257.599999999999</v>
      </c>
    </row>
    <row r="608" spans="1:14" x14ac:dyDescent="0.3">
      <c r="A608" s="17" t="s">
        <v>152</v>
      </c>
      <c r="B608" s="18" t="s">
        <v>764</v>
      </c>
      <c r="C608" s="19" t="s">
        <v>153</v>
      </c>
      <c r="D608" s="20">
        <v>21300</v>
      </c>
      <c r="E608" s="21">
        <f t="shared" si="38"/>
        <v>16500</v>
      </c>
      <c r="F608" s="21"/>
      <c r="G608" s="20">
        <v>4800</v>
      </c>
      <c r="H608" s="20"/>
      <c r="I608" s="20">
        <v>1594.08</v>
      </c>
      <c r="J608" s="20"/>
      <c r="K608" s="20">
        <v>2328.12</v>
      </c>
      <c r="L608" s="20"/>
      <c r="M608" s="20"/>
      <c r="N608" s="22">
        <f t="shared" si="39"/>
        <v>25222.2</v>
      </c>
    </row>
    <row r="609" spans="1:14" x14ac:dyDescent="0.3">
      <c r="A609" s="17" t="s">
        <v>154</v>
      </c>
      <c r="B609" s="18" t="s">
        <v>764</v>
      </c>
      <c r="C609" s="19" t="s">
        <v>153</v>
      </c>
      <c r="D609" s="20">
        <v>21300</v>
      </c>
      <c r="E609" s="21">
        <f t="shared" si="38"/>
        <v>16500</v>
      </c>
      <c r="F609" s="21"/>
      <c r="G609" s="20">
        <v>4800</v>
      </c>
      <c r="H609" s="20"/>
      <c r="I609" s="20">
        <v>1594.08</v>
      </c>
      <c r="J609" s="20"/>
      <c r="K609" s="20">
        <v>2328.12</v>
      </c>
      <c r="L609" s="20"/>
      <c r="M609" s="20"/>
      <c r="N609" s="22">
        <f t="shared" si="39"/>
        <v>25222.2</v>
      </c>
    </row>
    <row r="610" spans="1:14" ht="15" thickBot="1" x14ac:dyDescent="0.35">
      <c r="A610" s="34" t="s">
        <v>773</v>
      </c>
      <c r="B610" s="35" t="s">
        <v>764</v>
      </c>
      <c r="C610" s="36" t="s">
        <v>153</v>
      </c>
      <c r="D610" s="37">
        <v>21300</v>
      </c>
      <c r="E610" s="38">
        <f t="shared" si="38"/>
        <v>16500</v>
      </c>
      <c r="F610" s="38"/>
      <c r="G610" s="37">
        <v>4800</v>
      </c>
      <c r="H610" s="37"/>
      <c r="I610" s="37">
        <v>1629.48</v>
      </c>
      <c r="J610" s="37"/>
      <c r="K610" s="37"/>
      <c r="L610" s="37"/>
      <c r="M610" s="37"/>
      <c r="N610" s="39">
        <f t="shared" si="39"/>
        <v>22929.48</v>
      </c>
    </row>
    <row r="611" spans="1:14" x14ac:dyDescent="0.3">
      <c r="A611" s="40"/>
      <c r="B611" s="41"/>
      <c r="C611" s="42"/>
      <c r="D611" s="43"/>
      <c r="E611" s="44"/>
      <c r="F611" s="44"/>
      <c r="G611" s="43"/>
      <c r="H611" s="43"/>
      <c r="I611" s="43"/>
      <c r="J611" s="43"/>
      <c r="K611" s="43"/>
      <c r="L611" s="43"/>
      <c r="M611" s="43"/>
      <c r="N611" s="45"/>
    </row>
    <row r="612" spans="1:14" x14ac:dyDescent="0.3">
      <c r="A612" s="40" t="s">
        <v>771</v>
      </c>
      <c r="B612" s="41"/>
      <c r="C612" s="42"/>
      <c r="D612" s="43">
        <f t="shared" ref="D612:N612" si="40">SUBTOTAL(9,D5:D611)</f>
        <v>56447298.479999974</v>
      </c>
      <c r="E612" s="44">
        <f t="shared" si="40"/>
        <v>48129437.159999959</v>
      </c>
      <c r="F612" s="44">
        <f t="shared" si="40"/>
        <v>4868422.7999999989</v>
      </c>
      <c r="G612" s="43">
        <f t="shared" si="40"/>
        <v>3449438.5200000042</v>
      </c>
      <c r="H612" s="43">
        <f t="shared" si="40"/>
        <v>6225018.4300000146</v>
      </c>
      <c r="I612" s="43">
        <f t="shared" si="40"/>
        <v>1681869.3100000019</v>
      </c>
      <c r="J612" s="43">
        <f t="shared" si="40"/>
        <v>484511.60999999964</v>
      </c>
      <c r="K612" s="43">
        <f t="shared" si="40"/>
        <v>2176822.8900000015</v>
      </c>
      <c r="L612" s="43">
        <f t="shared" si="40"/>
        <v>8894015.6350320019</v>
      </c>
      <c r="M612" s="43">
        <f t="shared" si="40"/>
        <v>7994531.4846719997</v>
      </c>
      <c r="N612" s="45">
        <f t="shared" si="40"/>
        <v>83904067.839703992</v>
      </c>
    </row>
    <row r="613" spans="1:14" x14ac:dyDescent="0.3">
      <c r="A613" s="40"/>
      <c r="B613" s="41"/>
      <c r="C613" s="42"/>
      <c r="D613" s="43"/>
      <c r="E613" s="44"/>
      <c r="F613" s="44"/>
      <c r="G613" s="43"/>
      <c r="H613" s="43"/>
      <c r="I613" s="43"/>
      <c r="J613" s="43"/>
      <c r="K613" s="43"/>
      <c r="L613" s="43"/>
      <c r="M613" s="43"/>
      <c r="N613" s="45"/>
    </row>
    <row r="614" spans="1:14" ht="15" thickBot="1" x14ac:dyDescent="0.35">
      <c r="A614" s="40" t="s">
        <v>772</v>
      </c>
      <c r="B614" s="41"/>
      <c r="C614" s="42"/>
      <c r="D614" s="46">
        <f t="shared" ref="D614:N614" si="41">SUM(D5:D611)</f>
        <v>56447298.479999974</v>
      </c>
      <c r="E614" s="47">
        <f t="shared" si="41"/>
        <v>48129437.159999959</v>
      </c>
      <c r="F614" s="47">
        <f t="shared" si="41"/>
        <v>4868422.7999999989</v>
      </c>
      <c r="G614" s="48">
        <f t="shared" si="41"/>
        <v>3449438.5200000042</v>
      </c>
      <c r="H614" s="48">
        <f t="shared" si="41"/>
        <v>6225018.4300000146</v>
      </c>
      <c r="I614" s="48">
        <f t="shared" si="41"/>
        <v>1681869.3100000019</v>
      </c>
      <c r="J614" s="48">
        <f t="shared" si="41"/>
        <v>484511.60999999964</v>
      </c>
      <c r="K614" s="48">
        <f t="shared" si="41"/>
        <v>2176822.8900000015</v>
      </c>
      <c r="L614" s="48">
        <f t="shared" si="41"/>
        <v>8894015.6350320019</v>
      </c>
      <c r="M614" s="48">
        <f t="shared" si="41"/>
        <v>7994531.4846719997</v>
      </c>
      <c r="N614" s="49">
        <f t="shared" si="41"/>
        <v>83904067.839703992</v>
      </c>
    </row>
    <row r="615" spans="1:14" ht="15" thickTop="1" x14ac:dyDescent="0.3"/>
  </sheetData>
  <autoFilter ref="A4:N600" xr:uid="{00000000-0009-0000-0000-000000000000}"/>
  <sortState xmlns:xlrd2="http://schemas.microsoft.com/office/spreadsheetml/2017/richdata2" ref="A632:N1086">
    <sortCondition descending="1" ref="B632:B108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_1_Employees_Query</vt:lpstr>
      <vt:lpstr>_1_Employees_Query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Mason</dc:creator>
  <cp:lastModifiedBy>Tricia Mason</cp:lastModifiedBy>
  <dcterms:created xsi:type="dcterms:W3CDTF">2019-02-12T17:22:32Z</dcterms:created>
  <dcterms:modified xsi:type="dcterms:W3CDTF">2020-03-03T20:35:39Z</dcterms:modified>
</cp:coreProperties>
</file>