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oriagov.sharepoint.com/sites/finance/Department Files/Website/Website Total Compensation/2019/"/>
    </mc:Choice>
  </mc:AlternateContent>
  <xr:revisionPtr revIDLastSave="1" documentId="14_{4538510F-BE09-46F6-A35F-E67D4F1603DF}" xr6:coauthVersionLast="44" xr6:coauthVersionMax="44" xr10:uidLastSave="{976F3198-1D37-4E37-89D7-874228B80D3F}"/>
  <bookViews>
    <workbookView xWindow="-23148" yWindow="-108" windowWidth="23256" windowHeight="12576" xr2:uid="{00000000-000D-0000-FFFF-FFFF00000000}"/>
  </bookViews>
  <sheets>
    <sheet name="_1_Employees_Query" sheetId="1" r:id="rId1"/>
  </sheets>
  <definedNames>
    <definedName name="_1_Employees_Query">_1_Employees_Query!$A$4:$K$606</definedName>
    <definedName name="_xlnm._FilterDatabase" localSheetId="0" hidden="1">_1_Employees_Query!$A$4:$N$600</definedName>
    <definedName name="_xlnm.Print_Area" localSheetId="0">_1_Employees_Query!$A$1:$N$588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04" i="1" l="1"/>
  <c r="J604" i="1"/>
  <c r="I604" i="1"/>
  <c r="H604" i="1"/>
  <c r="G604" i="1"/>
  <c r="F604" i="1"/>
  <c r="D604" i="1"/>
  <c r="K602" i="1"/>
  <c r="J602" i="1"/>
  <c r="I602" i="1"/>
  <c r="H602" i="1"/>
  <c r="G602" i="1"/>
  <c r="F602" i="1"/>
  <c r="D602" i="1"/>
  <c r="E577" i="1" l="1"/>
  <c r="L577" i="1" l="1"/>
  <c r="N577" i="1" s="1"/>
  <c r="R119" i="1"/>
  <c r="E588" i="1" l="1"/>
  <c r="N588" i="1" s="1"/>
  <c r="E580" i="1"/>
  <c r="N580" i="1" s="1"/>
  <c r="E428" i="1"/>
  <c r="E573" i="1"/>
  <c r="N573" i="1" s="1"/>
  <c r="E396" i="1"/>
  <c r="E545" i="1"/>
  <c r="N545" i="1" s="1"/>
  <c r="E386" i="1"/>
  <c r="N386" i="1" s="1"/>
  <c r="E532" i="1"/>
  <c r="E455" i="1"/>
  <c r="E581" i="1"/>
  <c r="N581" i="1" s="1"/>
  <c r="E416" i="1"/>
  <c r="E497" i="1"/>
  <c r="N497" i="1" s="1"/>
  <c r="E537" i="1"/>
  <c r="N537" i="1" s="1"/>
  <c r="E279" i="1"/>
  <c r="E8" i="1"/>
  <c r="E567" i="1"/>
  <c r="N567" i="1" s="1"/>
  <c r="E424" i="1"/>
  <c r="E239" i="1"/>
  <c r="E60" i="1"/>
  <c r="L60" i="1" s="1"/>
  <c r="E584" i="1"/>
  <c r="N584" i="1" s="1"/>
  <c r="E569" i="1"/>
  <c r="N569" i="1" s="1"/>
  <c r="E392" i="1"/>
  <c r="E318" i="1"/>
  <c r="E151" i="1"/>
  <c r="E466" i="1"/>
  <c r="E587" i="1"/>
  <c r="N587" i="1" s="1"/>
  <c r="E575" i="1"/>
  <c r="N575" i="1" s="1"/>
  <c r="E451" i="1"/>
  <c r="E512" i="1"/>
  <c r="N512" i="1" s="1"/>
  <c r="E488" i="1"/>
  <c r="E492" i="1"/>
  <c r="N492" i="1" s="1"/>
  <c r="E411" i="1"/>
  <c r="N411" i="1" s="1"/>
  <c r="E444" i="1"/>
  <c r="N444" i="1" s="1"/>
  <c r="E437" i="1"/>
  <c r="N437" i="1" s="1"/>
  <c r="E294" i="1"/>
  <c r="E323" i="1"/>
  <c r="E122" i="1"/>
  <c r="E572" i="1"/>
  <c r="N572" i="1" s="1"/>
  <c r="E571" i="1"/>
  <c r="N571" i="1" s="1"/>
  <c r="E491" i="1"/>
  <c r="E485" i="1"/>
  <c r="N485" i="1" s="1"/>
  <c r="E333" i="1"/>
  <c r="N333" i="1" s="1"/>
  <c r="E578" i="1"/>
  <c r="N578" i="1" s="1"/>
  <c r="E560" i="1"/>
  <c r="E359" i="1"/>
  <c r="E257" i="1"/>
  <c r="E114" i="1"/>
  <c r="M114" i="1" s="1"/>
  <c r="E457" i="1"/>
  <c r="N457" i="1" s="1"/>
  <c r="E448" i="1"/>
  <c r="E453" i="1"/>
  <c r="E542" i="1"/>
  <c r="N542" i="1" s="1"/>
  <c r="E225" i="1"/>
  <c r="E557" i="1"/>
  <c r="N557" i="1" s="1"/>
  <c r="E409" i="1"/>
  <c r="E556" i="1"/>
  <c r="N556" i="1" s="1"/>
  <c r="E550" i="1"/>
  <c r="N550" i="1" s="1"/>
  <c r="E456" i="1"/>
  <c r="E558" i="1"/>
  <c r="N558" i="1" s="1"/>
  <c r="E502" i="1"/>
  <c r="N502" i="1" s="1"/>
  <c r="E493" i="1"/>
  <c r="N493" i="1" s="1"/>
  <c r="E489" i="1"/>
  <c r="N489" i="1" s="1"/>
  <c r="E515" i="1"/>
  <c r="N515" i="1" s="1"/>
  <c r="E500" i="1"/>
  <c r="N500" i="1" s="1"/>
  <c r="E509" i="1"/>
  <c r="N509" i="1" s="1"/>
  <c r="E541" i="1"/>
  <c r="N541" i="1" s="1"/>
  <c r="E487" i="1"/>
  <c r="N487" i="1" s="1"/>
  <c r="E304" i="1"/>
  <c r="E462" i="1"/>
  <c r="N462" i="1" s="1"/>
  <c r="E464" i="1"/>
  <c r="N464" i="1" s="1"/>
  <c r="E406" i="1"/>
  <c r="N406" i="1" s="1"/>
  <c r="E298" i="1"/>
  <c r="E253" i="1"/>
  <c r="E147" i="1"/>
  <c r="E105" i="1"/>
  <c r="E26" i="1"/>
  <c r="L26" i="1" s="1"/>
  <c r="E600" i="1"/>
  <c r="N600" i="1" s="1"/>
  <c r="E599" i="1"/>
  <c r="N599" i="1" s="1"/>
  <c r="E598" i="1"/>
  <c r="N598" i="1" s="1"/>
  <c r="E597" i="1"/>
  <c r="N597" i="1" s="1"/>
  <c r="E478" i="1"/>
  <c r="N478" i="1" s="1"/>
  <c r="E348" i="1"/>
  <c r="E441" i="1"/>
  <c r="N441" i="1" s="1"/>
  <c r="E266" i="1"/>
  <c r="E173" i="1"/>
  <c r="E433" i="1"/>
  <c r="E372" i="1"/>
  <c r="E292" i="1"/>
  <c r="E528" i="1"/>
  <c r="N528" i="1" s="1"/>
  <c r="E479" i="1"/>
  <c r="N479" i="1" s="1"/>
  <c r="E555" i="1"/>
  <c r="N555" i="1" s="1"/>
  <c r="E523" i="1"/>
  <c r="E36" i="1"/>
  <c r="L36" i="1" s="1"/>
  <c r="E53" i="1"/>
  <c r="L53" i="1" s="1"/>
  <c r="E24" i="1"/>
  <c r="L24" i="1" s="1"/>
  <c r="E35" i="1"/>
  <c r="L35" i="1" s="1"/>
  <c r="E20" i="1"/>
  <c r="L20" i="1" s="1"/>
  <c r="E5" i="1"/>
  <c r="E582" i="1"/>
  <c r="E407" i="1"/>
  <c r="E583" i="1"/>
  <c r="E554" i="1"/>
  <c r="N554" i="1" s="1"/>
  <c r="E535" i="1"/>
  <c r="E490" i="1"/>
  <c r="M490" i="1" s="1"/>
  <c r="E570" i="1"/>
  <c r="N570" i="1" s="1"/>
  <c r="E574" i="1"/>
  <c r="E477" i="1"/>
  <c r="E484" i="1"/>
  <c r="E387" i="1"/>
  <c r="M387" i="1" s="1"/>
  <c r="E410" i="1"/>
  <c r="E402" i="1"/>
  <c r="L402" i="1" s="1"/>
  <c r="E486" i="1"/>
  <c r="E361" i="1"/>
  <c r="L361" i="1" s="1"/>
  <c r="E385" i="1"/>
  <c r="L385" i="1" s="1"/>
  <c r="E454" i="1"/>
  <c r="E296" i="1"/>
  <c r="M296" i="1" s="1"/>
  <c r="E483" i="1"/>
  <c r="E341" i="1"/>
  <c r="L341" i="1" s="1"/>
  <c r="E329" i="1"/>
  <c r="M329" i="1" s="1"/>
  <c r="E447" i="1"/>
  <c r="E435" i="1"/>
  <c r="E287" i="1"/>
  <c r="M287" i="1" s="1"/>
  <c r="E347" i="1"/>
  <c r="L347" i="1" s="1"/>
  <c r="E313" i="1"/>
  <c r="L313" i="1" s="1"/>
  <c r="E414" i="1"/>
  <c r="E315" i="1"/>
  <c r="L315" i="1" s="1"/>
  <c r="E285" i="1"/>
  <c r="M285" i="1" s="1"/>
  <c r="E357" i="1"/>
  <c r="L357" i="1" s="1"/>
  <c r="E327" i="1"/>
  <c r="M327" i="1" s="1"/>
  <c r="E349" i="1"/>
  <c r="M349" i="1" s="1"/>
  <c r="E301" i="1"/>
  <c r="M301" i="1" s="1"/>
  <c r="E429" i="1"/>
  <c r="E289" i="1"/>
  <c r="M289" i="1" s="1"/>
  <c r="E281" i="1"/>
  <c r="M281" i="1" s="1"/>
  <c r="E268" i="1"/>
  <c r="M268" i="1" s="1"/>
  <c r="E377" i="1"/>
  <c r="L377" i="1" s="1"/>
  <c r="E440" i="1"/>
  <c r="E480" i="1"/>
  <c r="N480" i="1" s="1"/>
  <c r="E255" i="1"/>
  <c r="M255" i="1" s="1"/>
  <c r="E400" i="1"/>
  <c r="E276" i="1"/>
  <c r="M276" i="1" s="1"/>
  <c r="E321" i="1"/>
  <c r="L321" i="1" s="1"/>
  <c r="E243" i="1"/>
  <c r="M243" i="1" s="1"/>
  <c r="E395" i="1"/>
  <c r="E227" i="1"/>
  <c r="M227" i="1" s="1"/>
  <c r="E376" i="1"/>
  <c r="E175" i="1"/>
  <c r="L175" i="1" s="1"/>
  <c r="E229" i="1"/>
  <c r="L229" i="1" s="1"/>
  <c r="E194" i="1"/>
  <c r="L194" i="1" s="1"/>
  <c r="E382" i="1"/>
  <c r="E209" i="1"/>
  <c r="M209" i="1" s="1"/>
  <c r="E254" i="1"/>
  <c r="M254" i="1" s="1"/>
  <c r="E133" i="1"/>
  <c r="M133" i="1" s="1"/>
  <c r="E291" i="1"/>
  <c r="M291" i="1" s="1"/>
  <c r="E293" i="1"/>
  <c r="L293" i="1" s="1"/>
  <c r="E346" i="1"/>
  <c r="E141" i="1"/>
  <c r="M141" i="1" s="1"/>
  <c r="E251" i="1"/>
  <c r="M251" i="1" s="1"/>
  <c r="E238" i="1"/>
  <c r="M238" i="1" s="1"/>
  <c r="E149" i="1"/>
  <c r="M149" i="1" s="1"/>
  <c r="E164" i="1"/>
  <c r="L164" i="1" s="1"/>
  <c r="E218" i="1"/>
  <c r="L218" i="1" s="1"/>
  <c r="E350" i="1"/>
  <c r="E192" i="1"/>
  <c r="M192" i="1" s="1"/>
  <c r="E172" i="1"/>
  <c r="L172" i="1" s="1"/>
  <c r="E208" i="1"/>
  <c r="M208" i="1" s="1"/>
  <c r="E143" i="1"/>
  <c r="M143" i="1" s="1"/>
  <c r="E191" i="1"/>
  <c r="L191" i="1" s="1"/>
  <c r="E163" i="1"/>
  <c r="L163" i="1" s="1"/>
  <c r="E142" i="1"/>
  <c r="M142" i="1" s="1"/>
  <c r="E425" i="1"/>
  <c r="E124" i="1"/>
  <c r="M124" i="1" s="1"/>
  <c r="E226" i="1"/>
  <c r="L226" i="1" s="1"/>
  <c r="E162" i="1"/>
  <c r="M162" i="1" s="1"/>
  <c r="E157" i="1"/>
  <c r="L157" i="1" s="1"/>
  <c r="E166" i="1"/>
  <c r="M166" i="1" s="1"/>
  <c r="E103" i="1"/>
  <c r="M103" i="1" s="1"/>
  <c r="E160" i="1"/>
  <c r="L160" i="1" s="1"/>
  <c r="E100" i="1"/>
  <c r="M100" i="1" s="1"/>
  <c r="E119" i="1"/>
  <c r="M119" i="1" s="1"/>
  <c r="E202" i="1"/>
  <c r="M202" i="1" s="1"/>
  <c r="E443" i="1"/>
  <c r="N443" i="1" s="1"/>
  <c r="E101" i="1"/>
  <c r="M101" i="1" s="1"/>
  <c r="E170" i="1"/>
  <c r="M170" i="1" s="1"/>
  <c r="E312" i="1"/>
  <c r="N312" i="1" s="1"/>
  <c r="E210" i="1"/>
  <c r="M210" i="1" s="1"/>
  <c r="E145" i="1"/>
  <c r="M145" i="1" s="1"/>
  <c r="E158" i="1"/>
  <c r="M158" i="1" s="1"/>
  <c r="E307" i="1"/>
  <c r="E99" i="1"/>
  <c r="M99" i="1" s="1"/>
  <c r="E168" i="1"/>
  <c r="L168" i="1" s="1"/>
  <c r="E138" i="1"/>
  <c r="L138" i="1" s="1"/>
  <c r="E89" i="1"/>
  <c r="M89" i="1" s="1"/>
  <c r="E169" i="1"/>
  <c r="L169" i="1" s="1"/>
  <c r="E300" i="1"/>
  <c r="E96" i="1"/>
  <c r="M96" i="1" s="1"/>
  <c r="E140" i="1"/>
  <c r="M140" i="1" s="1"/>
  <c r="E84" i="1"/>
  <c r="L84" i="1" s="1"/>
  <c r="E128" i="1"/>
  <c r="L128" i="1" s="1"/>
  <c r="E199" i="1"/>
  <c r="L199" i="1" s="1"/>
  <c r="E345" i="1"/>
  <c r="E144" i="1"/>
  <c r="M144" i="1" s="1"/>
  <c r="E129" i="1"/>
  <c r="L129" i="1" s="1"/>
  <c r="E176" i="1"/>
  <c r="L176" i="1" s="1"/>
  <c r="E126" i="1"/>
  <c r="L126" i="1" s="1"/>
  <c r="E117" i="1"/>
  <c r="E174" i="1"/>
  <c r="L174" i="1" s="1"/>
  <c r="E314" i="1"/>
  <c r="E104" i="1"/>
  <c r="M104" i="1" s="1"/>
  <c r="E165" i="1"/>
  <c r="L165" i="1" s="1"/>
  <c r="E273" i="1"/>
  <c r="E110" i="1"/>
  <c r="L110" i="1" s="1"/>
  <c r="E187" i="1"/>
  <c r="L187" i="1" s="1"/>
  <c r="E107" i="1"/>
  <c r="M107" i="1" s="1"/>
  <c r="E111" i="1"/>
  <c r="L111" i="1" s="1"/>
  <c r="E260" i="1"/>
  <c r="E343" i="1"/>
  <c r="E246" i="1"/>
  <c r="E283" i="1"/>
  <c r="L283" i="1" s="1"/>
  <c r="E121" i="1"/>
  <c r="M121" i="1" s="1"/>
  <c r="E154" i="1"/>
  <c r="L154" i="1" s="1"/>
  <c r="E81" i="1"/>
  <c r="L81" i="1" s="1"/>
  <c r="E247" i="1"/>
  <c r="M247" i="1" s="1"/>
  <c r="E183" i="1"/>
  <c r="L183" i="1" s="1"/>
  <c r="E92" i="1"/>
  <c r="L92" i="1" s="1"/>
  <c r="E106" i="1"/>
  <c r="L106" i="1" s="1"/>
  <c r="E125" i="1"/>
  <c r="L125" i="1" s="1"/>
  <c r="E271" i="1"/>
  <c r="E68" i="1"/>
  <c r="M68" i="1" s="1"/>
  <c r="E215" i="1"/>
  <c r="L215" i="1" s="1"/>
  <c r="E113" i="1"/>
  <c r="L113" i="1" s="1"/>
  <c r="E132" i="1"/>
  <c r="L132" i="1" s="1"/>
  <c r="E248" i="1"/>
  <c r="E55" i="1"/>
  <c r="L55" i="1" s="1"/>
  <c r="E72" i="1"/>
  <c r="L72" i="1" s="1"/>
  <c r="E274" i="1"/>
  <c r="E211" i="1"/>
  <c r="E224" i="1"/>
  <c r="E70" i="1"/>
  <c r="L70" i="1" s="1"/>
  <c r="E46" i="1"/>
  <c r="M46" i="1" s="1"/>
  <c r="E66" i="1"/>
  <c r="L66" i="1" s="1"/>
  <c r="E62" i="1"/>
  <c r="L62" i="1" s="1"/>
  <c r="E252" i="1"/>
  <c r="E61" i="1"/>
  <c r="M61" i="1" s="1"/>
  <c r="E52" i="1"/>
  <c r="L52" i="1" s="1"/>
  <c r="E49" i="1"/>
  <c r="L49" i="1" s="1"/>
  <c r="E58" i="1"/>
  <c r="L58" i="1" s="1"/>
  <c r="E22" i="1"/>
  <c r="M22" i="1" s="1"/>
  <c r="E90" i="1"/>
  <c r="L90" i="1" s="1"/>
  <c r="E203" i="1"/>
  <c r="E50" i="1"/>
  <c r="L50" i="1" s="1"/>
  <c r="E51" i="1"/>
  <c r="L51" i="1" s="1"/>
  <c r="E54" i="1"/>
  <c r="L54" i="1" s="1"/>
  <c r="E40" i="1"/>
  <c r="L40" i="1" s="1"/>
  <c r="E43" i="1"/>
  <c r="L43" i="1" s="1"/>
  <c r="E47" i="1"/>
  <c r="M47" i="1" s="1"/>
  <c r="E16" i="1"/>
  <c r="M16" i="1" s="1"/>
  <c r="E59" i="1"/>
  <c r="L59" i="1" s="1"/>
  <c r="E39" i="1"/>
  <c r="L39" i="1" s="1"/>
  <c r="E45" i="1"/>
  <c r="L45" i="1" s="1"/>
  <c r="E25" i="1"/>
  <c r="M25" i="1" s="1"/>
  <c r="E30" i="1"/>
  <c r="L30" i="1" s="1"/>
  <c r="E14" i="1"/>
  <c r="M14" i="1" s="1"/>
  <c r="E34" i="1"/>
  <c r="L34" i="1" s="1"/>
  <c r="E31" i="1"/>
  <c r="E56" i="1"/>
  <c r="L56" i="1" s="1"/>
  <c r="E21" i="1"/>
  <c r="L21" i="1" s="1"/>
  <c r="E15" i="1"/>
  <c r="M15" i="1" s="1"/>
  <c r="E9" i="1"/>
  <c r="M9" i="1" s="1"/>
  <c r="E23" i="1"/>
  <c r="L23" i="1" s="1"/>
  <c r="E13" i="1"/>
  <c r="L13" i="1" s="1"/>
  <c r="E32" i="1"/>
  <c r="L32" i="1" s="1"/>
  <c r="E37" i="1"/>
  <c r="L37" i="1" s="1"/>
  <c r="E11" i="1"/>
  <c r="E12" i="1"/>
  <c r="L12" i="1" s="1"/>
  <c r="E10" i="1"/>
  <c r="L10" i="1" s="1"/>
  <c r="E520" i="1"/>
  <c r="E534" i="1"/>
  <c r="N534" i="1" s="1"/>
  <c r="E337" i="1"/>
  <c r="E94" i="1"/>
  <c r="M94" i="1" s="1"/>
  <c r="E216" i="1"/>
  <c r="E67" i="1"/>
  <c r="L67" i="1" s="1"/>
  <c r="E136" i="1"/>
  <c r="L136" i="1" s="1"/>
  <c r="E44" i="1"/>
  <c r="M44" i="1" s="1"/>
  <c r="E63" i="1"/>
  <c r="L63" i="1" s="1"/>
  <c r="E18" i="1"/>
  <c r="L18" i="1" s="1"/>
  <c r="E442" i="1"/>
  <c r="E306" i="1"/>
  <c r="E355" i="1"/>
  <c r="L355" i="1" s="1"/>
  <c r="E19" i="1"/>
  <c r="L19" i="1" s="1"/>
  <c r="E543" i="1"/>
  <c r="E450" i="1"/>
  <c r="E517" i="1"/>
  <c r="L517" i="1" s="1"/>
  <c r="E459" i="1"/>
  <c r="E547" i="1"/>
  <c r="E507" i="1"/>
  <c r="E364" i="1"/>
  <c r="L364" i="1" s="1"/>
  <c r="E495" i="1"/>
  <c r="E432" i="1"/>
  <c r="E470" i="1"/>
  <c r="E297" i="1"/>
  <c r="M297" i="1" s="1"/>
  <c r="E338" i="1"/>
  <c r="L338" i="1" s="1"/>
  <c r="E369" i="1"/>
  <c r="E282" i="1"/>
  <c r="M282" i="1" s="1"/>
  <c r="E220" i="1"/>
  <c r="E65" i="1"/>
  <c r="L65" i="1" s="1"/>
  <c r="E41" i="1"/>
  <c r="L41" i="1" s="1"/>
  <c r="E28" i="1"/>
  <c r="L28" i="1" s="1"/>
  <c r="E374" i="1"/>
  <c r="M374" i="1" s="1"/>
  <c r="E548" i="1"/>
  <c r="L548" i="1" s="1"/>
  <c r="E585" i="1"/>
  <c r="E514" i="1"/>
  <c r="L514" i="1" s="1"/>
  <c r="E565" i="1"/>
  <c r="E436" i="1"/>
  <c r="M436" i="1" s="1"/>
  <c r="E439" i="1"/>
  <c r="E501" i="1"/>
  <c r="E434" i="1"/>
  <c r="E299" i="1"/>
  <c r="L299" i="1" s="1"/>
  <c r="E449" i="1"/>
  <c r="E415" i="1"/>
  <c r="E521" i="1"/>
  <c r="N521" i="1" s="1"/>
  <c r="E286" i="1"/>
  <c r="M286" i="1" s="1"/>
  <c r="E322" i="1"/>
  <c r="M322" i="1" s="1"/>
  <c r="E398" i="1"/>
  <c r="E340" i="1"/>
  <c r="L340" i="1" s="1"/>
  <c r="E272" i="1"/>
  <c r="M272" i="1" s="1"/>
  <c r="E420" i="1"/>
  <c r="E259" i="1"/>
  <c r="M259" i="1" s="1"/>
  <c r="E393" i="1"/>
  <c r="E280" i="1"/>
  <c r="M280" i="1" s="1"/>
  <c r="E404" i="1"/>
  <c r="E264" i="1"/>
  <c r="M264" i="1" s="1"/>
  <c r="E418" i="1"/>
  <c r="E334" i="1"/>
  <c r="L334" i="1" s="1"/>
  <c r="E311" i="1"/>
  <c r="L311" i="1" s="1"/>
  <c r="E250" i="1"/>
  <c r="M250" i="1" s="1"/>
  <c r="E389" i="1"/>
  <c r="E302" i="1"/>
  <c r="M302" i="1" s="1"/>
  <c r="E222" i="1"/>
  <c r="M222" i="1" s="1"/>
  <c r="E240" i="1"/>
  <c r="M240" i="1" s="1"/>
  <c r="E270" i="1"/>
  <c r="M270" i="1" s="1"/>
  <c r="E403" i="1"/>
  <c r="E278" i="1"/>
  <c r="L278" i="1" s="1"/>
  <c r="E230" i="1"/>
  <c r="M230" i="1" s="1"/>
  <c r="E200" i="1"/>
  <c r="M200" i="1" s="1"/>
  <c r="E186" i="1"/>
  <c r="M186" i="1" s="1"/>
  <c r="E193" i="1"/>
  <c r="L193" i="1" s="1"/>
  <c r="E213" i="1"/>
  <c r="M213" i="1" s="1"/>
  <c r="E214" i="1"/>
  <c r="L214" i="1" s="1"/>
  <c r="E195" i="1"/>
  <c r="L195" i="1" s="1"/>
  <c r="E150" i="1"/>
  <c r="M150" i="1" s="1"/>
  <c r="E223" i="1"/>
  <c r="M223" i="1" s="1"/>
  <c r="E120" i="1"/>
  <c r="M120" i="1" s="1"/>
  <c r="E155" i="1"/>
  <c r="L155" i="1" s="1"/>
  <c r="E182" i="1"/>
  <c r="L182" i="1" s="1"/>
  <c r="E188" i="1"/>
  <c r="M188" i="1" s="1"/>
  <c r="E109" i="1"/>
  <c r="M109" i="1" s="1"/>
  <c r="E156" i="1"/>
  <c r="L156" i="1" s="1"/>
  <c r="E80" i="1"/>
  <c r="M80" i="1" s="1"/>
  <c r="E83" i="1"/>
  <c r="M83" i="1" s="1"/>
  <c r="E167" i="1"/>
  <c r="L167" i="1" s="1"/>
  <c r="E161" i="1"/>
  <c r="L161" i="1" s="1"/>
  <c r="E131" i="1"/>
  <c r="L131" i="1" s="1"/>
  <c r="E78" i="1"/>
  <c r="L78" i="1" s="1"/>
  <c r="E181" i="1"/>
  <c r="L181" i="1" s="1"/>
  <c r="E108" i="1"/>
  <c r="M108" i="1" s="1"/>
  <c r="E85" i="1"/>
  <c r="M85" i="1" s="1"/>
  <c r="E95" i="1"/>
  <c r="M95" i="1" s="1"/>
  <c r="E71" i="1"/>
  <c r="L71" i="1" s="1"/>
  <c r="E79" i="1"/>
  <c r="L79" i="1" s="1"/>
  <c r="E57" i="1"/>
  <c r="L57" i="1" s="1"/>
  <c r="E33" i="1"/>
  <c r="L33" i="1" s="1"/>
  <c r="E29" i="1"/>
  <c r="L29" i="1" s="1"/>
  <c r="E27" i="1"/>
  <c r="L27" i="1" s="1"/>
  <c r="E153" i="1"/>
  <c r="Q153" i="1" s="1"/>
  <c r="E48" i="1"/>
  <c r="L48" i="1" s="1"/>
  <c r="E38" i="1"/>
  <c r="L38" i="1" s="1"/>
  <c r="E17" i="1"/>
  <c r="L17" i="1" s="1"/>
  <c r="E7" i="1"/>
  <c r="L7" i="1" s="1"/>
  <c r="E42" i="1"/>
  <c r="L42" i="1" s="1"/>
  <c r="E461" i="1"/>
  <c r="M461" i="1" s="1"/>
  <c r="E559" i="1"/>
  <c r="E566" i="1"/>
  <c r="E586" i="1"/>
  <c r="E388" i="1"/>
  <c r="M388" i="1" s="1"/>
  <c r="E446" i="1"/>
  <c r="M446" i="1" s="1"/>
  <c r="E381" i="1"/>
  <c r="M381" i="1" s="1"/>
  <c r="E399" i="1"/>
  <c r="L399" i="1" s="1"/>
  <c r="E527" i="1"/>
  <c r="E390" i="1"/>
  <c r="M390" i="1" s="1"/>
  <c r="E510" i="1"/>
  <c r="E498" i="1"/>
  <c r="E579" i="1"/>
  <c r="N579" i="1" s="1"/>
  <c r="E468" i="1"/>
  <c r="E494" i="1"/>
  <c r="E531" i="1"/>
  <c r="E422" i="1"/>
  <c r="E421" i="1"/>
  <c r="E371" i="1"/>
  <c r="L371" i="1" s="1"/>
  <c r="E383" i="1"/>
  <c r="L383" i="1" s="1"/>
  <c r="E469" i="1"/>
  <c r="E332" i="1"/>
  <c r="L332" i="1" s="1"/>
  <c r="E336" i="1"/>
  <c r="L336" i="1" s="1"/>
  <c r="E463" i="1"/>
  <c r="E472" i="1"/>
  <c r="E354" i="1"/>
  <c r="L354" i="1" s="1"/>
  <c r="E522" i="1"/>
  <c r="E445" i="1"/>
  <c r="E339" i="1"/>
  <c r="L339" i="1" s="1"/>
  <c r="E471" i="1"/>
  <c r="E284" i="1"/>
  <c r="M284" i="1" s="1"/>
  <c r="E244" i="1"/>
  <c r="M244" i="1" s="1"/>
  <c r="E245" i="1"/>
  <c r="M245" i="1" s="1"/>
  <c r="E275" i="1"/>
  <c r="M275" i="1" s="1"/>
  <c r="E236" i="1"/>
  <c r="M236" i="1" s="1"/>
  <c r="E335" i="1"/>
  <c r="L335" i="1" s="1"/>
  <c r="E397" i="1"/>
  <c r="E401" i="1"/>
  <c r="E235" i="1"/>
  <c r="M235" i="1" s="1"/>
  <c r="E221" i="1"/>
  <c r="M221" i="1" s="1"/>
  <c r="E237" i="1"/>
  <c r="M237" i="1" s="1"/>
  <c r="E217" i="1"/>
  <c r="M217" i="1" s="1"/>
  <c r="E265" i="1"/>
  <c r="M265" i="1" s="1"/>
  <c r="E206" i="1"/>
  <c r="M206" i="1" s="1"/>
  <c r="E378" i="1"/>
  <c r="E228" i="1"/>
  <c r="M228" i="1" s="1"/>
  <c r="E342" i="1"/>
  <c r="E233" i="1"/>
  <c r="M233" i="1" s="1"/>
  <c r="E201" i="1"/>
  <c r="L201" i="1" s="1"/>
  <c r="E269" i="1"/>
  <c r="L269" i="1" s="1"/>
  <c r="E197" i="1"/>
  <c r="M197" i="1" s="1"/>
  <c r="E356" i="1"/>
  <c r="E366" i="1"/>
  <c r="E295" i="1"/>
  <c r="M295" i="1" s="1"/>
  <c r="E308" i="1"/>
  <c r="L308" i="1" s="1"/>
  <c r="E258" i="1"/>
  <c r="M258" i="1" s="1"/>
  <c r="E171" i="1"/>
  <c r="M171" i="1" s="1"/>
  <c r="E256" i="1"/>
  <c r="L256" i="1" s="1"/>
  <c r="E204" i="1"/>
  <c r="L204" i="1" s="1"/>
  <c r="E212" i="1"/>
  <c r="L212" i="1" s="1"/>
  <c r="E88" i="1"/>
  <c r="M88" i="1" s="1"/>
  <c r="E196" i="1"/>
  <c r="L196" i="1" s="1"/>
  <c r="E139" i="1"/>
  <c r="M139" i="1" s="1"/>
  <c r="E146" i="1"/>
  <c r="L146" i="1" s="1"/>
  <c r="E179" i="1"/>
  <c r="L179" i="1" s="1"/>
  <c r="E309" i="1"/>
  <c r="E303" i="1"/>
  <c r="E98" i="1"/>
  <c r="M98" i="1" s="1"/>
  <c r="E112" i="1"/>
  <c r="M112" i="1" s="1"/>
  <c r="E207" i="1"/>
  <c r="M207" i="1" s="1"/>
  <c r="E134" i="1"/>
  <c r="M134" i="1" s="1"/>
  <c r="E123" i="1"/>
  <c r="L123" i="1" s="1"/>
  <c r="E319" i="1"/>
  <c r="E205" i="1"/>
  <c r="L205" i="1" s="1"/>
  <c r="E93" i="1"/>
  <c r="L93" i="1" s="1"/>
  <c r="E77" i="1"/>
  <c r="M77" i="1" s="1"/>
  <c r="E87" i="1"/>
  <c r="M87" i="1" s="1"/>
  <c r="E127" i="1"/>
  <c r="L127" i="1" s="1"/>
  <c r="E118" i="1"/>
  <c r="L118" i="1" s="1"/>
  <c r="E178" i="1"/>
  <c r="L178" i="1" s="1"/>
  <c r="E231" i="1"/>
  <c r="L231" i="1" s="1"/>
  <c r="E102" i="1"/>
  <c r="L102" i="1" s="1"/>
  <c r="E159" i="1"/>
  <c r="L159" i="1" s="1"/>
  <c r="E177" i="1"/>
  <c r="L177" i="1" s="1"/>
  <c r="E189" i="1"/>
  <c r="L189" i="1" s="1"/>
  <c r="E116" i="1"/>
  <c r="M116" i="1" s="1"/>
  <c r="E262" i="1"/>
  <c r="E73" i="1"/>
  <c r="L73" i="1" s="1"/>
  <c r="E82" i="1"/>
  <c r="L82" i="1" s="1"/>
  <c r="E180" i="1"/>
  <c r="L180" i="1" s="1"/>
  <c r="E86" i="1"/>
  <c r="M86" i="1" s="1"/>
  <c r="E148" i="1"/>
  <c r="L148" i="1" s="1"/>
  <c r="E69" i="1"/>
  <c r="L69" i="1" s="1"/>
  <c r="E76" i="1"/>
  <c r="L76" i="1" s="1"/>
  <c r="E263" i="1"/>
  <c r="E97" i="1"/>
  <c r="L97" i="1" s="1"/>
  <c r="E74" i="1"/>
  <c r="L74" i="1" s="1"/>
  <c r="E91" i="1"/>
  <c r="L91" i="1" s="1"/>
  <c r="E6" i="1"/>
  <c r="L6" i="1" s="1"/>
  <c r="E320" i="1"/>
  <c r="L320" i="1" s="1"/>
  <c r="E330" i="1"/>
  <c r="M330" i="1" s="1"/>
  <c r="E277" i="1"/>
  <c r="M277" i="1" s="1"/>
  <c r="E375" i="1"/>
  <c r="E394" i="1"/>
  <c r="E232" i="1"/>
  <c r="M232" i="1" s="1"/>
  <c r="E476" i="1"/>
  <c r="E261" i="1"/>
  <c r="M261" i="1" s="1"/>
  <c r="E288" i="1"/>
  <c r="L288" i="1" s="1"/>
  <c r="E325" i="1"/>
  <c r="L325" i="1" s="1"/>
  <c r="E305" i="1"/>
  <c r="L305" i="1" s="1"/>
  <c r="E290" i="1"/>
  <c r="L290" i="1" s="1"/>
  <c r="E234" i="1"/>
  <c r="M234" i="1" s="1"/>
  <c r="E190" i="1"/>
  <c r="L190" i="1" s="1"/>
  <c r="E198" i="1"/>
  <c r="M198" i="1" s="1"/>
  <c r="E135" i="1"/>
  <c r="M135" i="1" s="1"/>
  <c r="E184" i="1"/>
  <c r="M184" i="1" s="1"/>
  <c r="E242" i="1"/>
  <c r="M242" i="1" s="1"/>
  <c r="E75" i="1"/>
  <c r="L75" i="1" s="1"/>
  <c r="E64" i="1"/>
  <c r="L64" i="1" s="1"/>
  <c r="E452" i="1"/>
  <c r="E326" i="1"/>
  <c r="L326" i="1" s="1"/>
  <c r="E219" i="1"/>
  <c r="M219" i="1" s="1"/>
  <c r="E562" i="1"/>
  <c r="E115" i="1"/>
  <c r="L115" i="1" s="1"/>
  <c r="E405" i="1"/>
  <c r="E516" i="1"/>
  <c r="N516" i="1" s="1"/>
  <c r="E152" i="1"/>
  <c r="E595" i="1"/>
  <c r="N595" i="1" s="1"/>
  <c r="E591" i="1"/>
  <c r="N591" i="1" s="1"/>
  <c r="E594" i="1"/>
  <c r="N594" i="1" s="1"/>
  <c r="E593" i="1"/>
  <c r="N593" i="1" s="1"/>
  <c r="E589" i="1"/>
  <c r="N589" i="1" s="1"/>
  <c r="E590" i="1"/>
  <c r="N590" i="1" s="1"/>
  <c r="E592" i="1"/>
  <c r="N592" i="1" s="1"/>
  <c r="E596" i="1"/>
  <c r="N596" i="1" s="1"/>
  <c r="E576" i="1"/>
  <c r="N576" i="1" s="1"/>
  <c r="E504" i="1"/>
  <c r="E408" i="1"/>
  <c r="E551" i="1"/>
  <c r="N551" i="1" s="1"/>
  <c r="E419" i="1"/>
  <c r="E533" i="1"/>
  <c r="N533" i="1" s="1"/>
  <c r="E546" i="1"/>
  <c r="N546" i="1" s="1"/>
  <c r="E423" i="1"/>
  <c r="E353" i="1"/>
  <c r="E499" i="1"/>
  <c r="N499" i="1" s="1"/>
  <c r="E358" i="1"/>
  <c r="E536" i="1"/>
  <c r="N536" i="1" s="1"/>
  <c r="E460" i="1"/>
  <c r="N460" i="1" s="1"/>
  <c r="E351" i="1"/>
  <c r="E524" i="1"/>
  <c r="N524" i="1" s="1"/>
  <c r="E505" i="1"/>
  <c r="N505" i="1" s="1"/>
  <c r="E373" i="1"/>
  <c r="E496" i="1"/>
  <c r="N496" i="1" s="1"/>
  <c r="E368" i="1"/>
  <c r="E430" i="1"/>
  <c r="N430" i="1" s="1"/>
  <c r="E310" i="1"/>
  <c r="E526" i="1"/>
  <c r="N526" i="1" s="1"/>
  <c r="E467" i="1"/>
  <c r="N467" i="1" s="1"/>
  <c r="E249" i="1"/>
  <c r="E360" i="1"/>
  <c r="E458" i="1"/>
  <c r="E511" i="1"/>
  <c r="N511" i="1" s="1"/>
  <c r="E474" i="1"/>
  <c r="N474" i="1" s="1"/>
  <c r="E540" i="1"/>
  <c r="N540" i="1" s="1"/>
  <c r="E344" i="1"/>
  <c r="E367" i="1"/>
  <c r="E241" i="1"/>
  <c r="E481" i="1"/>
  <c r="E384" i="1"/>
  <c r="E417" i="1"/>
  <c r="E563" i="1"/>
  <c r="N563" i="1" s="1"/>
  <c r="E352" i="1"/>
  <c r="E267" i="1"/>
  <c r="E363" i="1"/>
  <c r="E412" i="1"/>
  <c r="E380" i="1"/>
  <c r="E379" i="1"/>
  <c r="E137" i="1"/>
  <c r="E130" i="1"/>
  <c r="E328" i="1"/>
  <c r="N328" i="1" s="1"/>
  <c r="E518" i="1"/>
  <c r="N518" i="1" s="1"/>
  <c r="E438" i="1"/>
  <c r="N438" i="1" s="1"/>
  <c r="E426" i="1"/>
  <c r="N426" i="1" s="1"/>
  <c r="E568" i="1"/>
  <c r="N568" i="1" s="1"/>
  <c r="E538" i="1"/>
  <c r="N538" i="1" s="1"/>
  <c r="E427" i="1"/>
  <c r="E482" i="1"/>
  <c r="N482" i="1" s="1"/>
  <c r="E525" i="1"/>
  <c r="N525" i="1" s="1"/>
  <c r="E530" i="1"/>
  <c r="N530" i="1" s="1"/>
  <c r="E391" i="1"/>
  <c r="E475" i="1"/>
  <c r="N475" i="1" s="1"/>
  <c r="E473" i="1"/>
  <c r="N473" i="1" s="1"/>
  <c r="E513" i="1"/>
  <c r="N513" i="1" s="1"/>
  <c r="E362" i="1"/>
  <c r="E324" i="1"/>
  <c r="E331" i="1"/>
  <c r="E317" i="1"/>
  <c r="E370" i="1"/>
  <c r="E552" i="1"/>
  <c r="N552" i="1" s="1"/>
  <c r="E185" i="1"/>
  <c r="E465" i="1"/>
  <c r="E519" i="1"/>
  <c r="E564" i="1"/>
  <c r="N564" i="1" s="1"/>
  <c r="E506" i="1"/>
  <c r="E539" i="1"/>
  <c r="N539" i="1" s="1"/>
  <c r="E549" i="1"/>
  <c r="N549" i="1" s="1"/>
  <c r="E561" i="1"/>
  <c r="N561" i="1" s="1"/>
  <c r="E508" i="1"/>
  <c r="N508" i="1" s="1"/>
  <c r="E431" i="1"/>
  <c r="E544" i="1"/>
  <c r="N544" i="1" s="1"/>
  <c r="E529" i="1"/>
  <c r="N529" i="1" s="1"/>
  <c r="E553" i="1"/>
  <c r="N553" i="1" s="1"/>
  <c r="E413" i="1"/>
  <c r="E503" i="1"/>
  <c r="N503" i="1" s="1"/>
  <c r="E365" i="1"/>
  <c r="E316" i="1"/>
  <c r="Q211" i="1" l="1"/>
  <c r="E602" i="1"/>
  <c r="M5" i="1"/>
  <c r="E604" i="1"/>
  <c r="Q8" i="1"/>
  <c r="Q216" i="1"/>
  <c r="L451" i="1"/>
  <c r="N451" i="1" s="1"/>
  <c r="L416" i="1"/>
  <c r="N416" i="1" s="1"/>
  <c r="M465" i="1"/>
  <c r="N465" i="1" s="1"/>
  <c r="L391" i="1"/>
  <c r="N391" i="1" s="1"/>
  <c r="M344" i="1"/>
  <c r="N344" i="1" s="1"/>
  <c r="L458" i="1"/>
  <c r="N458" i="1" s="1"/>
  <c r="M310" i="1"/>
  <c r="N310" i="1" s="1"/>
  <c r="M353" i="1"/>
  <c r="N353" i="1" s="1"/>
  <c r="Q21" i="1"/>
  <c r="L31" i="1"/>
  <c r="N31" i="1" s="1"/>
  <c r="M292" i="1"/>
  <c r="N292" i="1" s="1"/>
  <c r="L173" i="1"/>
  <c r="N173" i="1" s="1"/>
  <c r="Q105" i="1"/>
  <c r="M105" i="1"/>
  <c r="N105" i="1" s="1"/>
  <c r="L225" i="1"/>
  <c r="N225" i="1" s="1"/>
  <c r="L359" i="1"/>
  <c r="N359" i="1" s="1"/>
  <c r="M491" i="1"/>
  <c r="N491" i="1" s="1"/>
  <c r="M294" i="1"/>
  <c r="N294" i="1" s="1"/>
  <c r="M151" i="1"/>
  <c r="N151" i="1" s="1"/>
  <c r="L424" i="1"/>
  <c r="N424" i="1" s="1"/>
  <c r="M279" i="1"/>
  <c r="N279" i="1" s="1"/>
  <c r="M428" i="1"/>
  <c r="N428" i="1" s="1"/>
  <c r="M324" i="1"/>
  <c r="N324" i="1" s="1"/>
  <c r="M130" i="1"/>
  <c r="N130" i="1" s="1"/>
  <c r="L412" i="1"/>
  <c r="N412" i="1" s="1"/>
  <c r="L384" i="1"/>
  <c r="N384" i="1" s="1"/>
  <c r="M351" i="1"/>
  <c r="N351" i="1" s="1"/>
  <c r="M504" i="1"/>
  <c r="N504" i="1" s="1"/>
  <c r="L410" i="1"/>
  <c r="N410" i="1" s="1"/>
  <c r="M433" i="1"/>
  <c r="N433" i="1" s="1"/>
  <c r="L348" i="1"/>
  <c r="N348" i="1" s="1"/>
  <c r="M298" i="1"/>
  <c r="N298" i="1" s="1"/>
  <c r="M304" i="1"/>
  <c r="N304" i="1" s="1"/>
  <c r="M448" i="1"/>
  <c r="N448" i="1" s="1"/>
  <c r="L466" i="1"/>
  <c r="N466" i="1" s="1"/>
  <c r="M239" i="1"/>
  <c r="N239" i="1" s="1"/>
  <c r="L481" i="1"/>
  <c r="N481" i="1" s="1"/>
  <c r="M419" i="1"/>
  <c r="N419" i="1" s="1"/>
  <c r="M413" i="1"/>
  <c r="N413" i="1" s="1"/>
  <c r="M431" i="1"/>
  <c r="N431" i="1" s="1"/>
  <c r="L370" i="1"/>
  <c r="N370" i="1" s="1"/>
  <c r="M317" i="1"/>
  <c r="N317" i="1" s="1"/>
  <c r="M379" i="1"/>
  <c r="N379" i="1" s="1"/>
  <c r="M360" i="1"/>
  <c r="N360" i="1" s="1"/>
  <c r="M249" i="1"/>
  <c r="N249" i="1" s="1"/>
  <c r="M423" i="1"/>
  <c r="N423" i="1" s="1"/>
  <c r="M405" i="1"/>
  <c r="N405" i="1" s="1"/>
  <c r="L372" i="1"/>
  <c r="N372" i="1" s="1"/>
  <c r="L266" i="1"/>
  <c r="N266" i="1" s="1"/>
  <c r="M147" i="1"/>
  <c r="N147" i="1" s="1"/>
  <c r="M456" i="1"/>
  <c r="N456" i="1" s="1"/>
  <c r="M409" i="1"/>
  <c r="N409" i="1" s="1"/>
  <c r="M560" i="1"/>
  <c r="N560" i="1" s="1"/>
  <c r="M318" i="1"/>
  <c r="N318" i="1" s="1"/>
  <c r="M455" i="1"/>
  <c r="N455" i="1" s="1"/>
  <c r="M396" i="1"/>
  <c r="N396" i="1" s="1"/>
  <c r="L365" i="1"/>
  <c r="N365" i="1" s="1"/>
  <c r="L185" i="1"/>
  <c r="N185" i="1" s="1"/>
  <c r="M267" i="1"/>
  <c r="N267" i="1" s="1"/>
  <c r="L367" i="1"/>
  <c r="N367" i="1" s="1"/>
  <c r="L152" i="1"/>
  <c r="N152" i="1" s="1"/>
  <c r="Q12" i="1"/>
  <c r="L11" i="1"/>
  <c r="N11" i="1" s="1"/>
  <c r="L117" i="1"/>
  <c r="N117" i="1" s="1"/>
  <c r="M257" i="1"/>
  <c r="N257" i="1" s="1"/>
  <c r="L323" i="1"/>
  <c r="N323" i="1" s="1"/>
  <c r="M506" i="1"/>
  <c r="N506" i="1" s="1"/>
  <c r="M362" i="1"/>
  <c r="N362" i="1" s="1"/>
  <c r="M427" i="1"/>
  <c r="N427" i="1" s="1"/>
  <c r="M137" i="1"/>
  <c r="N137" i="1" s="1"/>
  <c r="M352" i="1"/>
  <c r="N352" i="1" s="1"/>
  <c r="M373" i="1"/>
  <c r="N373" i="1" s="1"/>
  <c r="L316" i="1"/>
  <c r="N316" i="1" s="1"/>
  <c r="L519" i="1"/>
  <c r="N519" i="1" s="1"/>
  <c r="L331" i="1"/>
  <c r="N331" i="1" s="1"/>
  <c r="L380" i="1"/>
  <c r="N380" i="1" s="1"/>
  <c r="M363" i="1"/>
  <c r="N363" i="1" s="1"/>
  <c r="M417" i="1"/>
  <c r="N417" i="1" s="1"/>
  <c r="M241" i="1"/>
  <c r="N241" i="1" s="1"/>
  <c r="L368" i="1"/>
  <c r="N368" i="1" s="1"/>
  <c r="M358" i="1"/>
  <c r="N358" i="1" s="1"/>
  <c r="M408" i="1"/>
  <c r="N408" i="1" s="1"/>
  <c r="M439" i="1"/>
  <c r="N439" i="1" s="1"/>
  <c r="L369" i="1"/>
  <c r="N369" i="1" s="1"/>
  <c r="L535" i="1"/>
  <c r="N535" i="1" s="1"/>
  <c r="M407" i="1"/>
  <c r="N407" i="1" s="1"/>
  <c r="M253" i="1"/>
  <c r="N253" i="1" s="1"/>
  <c r="M453" i="1"/>
  <c r="N453" i="1" s="1"/>
  <c r="M122" i="1"/>
  <c r="N122" i="1" s="1"/>
  <c r="M392" i="1"/>
  <c r="N392" i="1" s="1"/>
  <c r="L532" i="1"/>
  <c r="N532" i="1" s="1"/>
  <c r="Q246" i="1"/>
  <c r="Q59" i="1"/>
  <c r="Q6" i="1"/>
  <c r="Q30" i="1"/>
  <c r="N60" i="1"/>
  <c r="Q37" i="1"/>
  <c r="N102" i="1"/>
  <c r="Q84" i="1"/>
  <c r="N23" i="1"/>
  <c r="Q17" i="1"/>
  <c r="N488" i="1"/>
  <c r="Q446" i="1"/>
  <c r="Q309" i="1"/>
  <c r="N26" i="1"/>
  <c r="Q28" i="1"/>
  <c r="N114" i="1"/>
  <c r="Q119" i="1"/>
  <c r="N8" i="1"/>
  <c r="Q5" i="1"/>
  <c r="N211" i="1"/>
  <c r="N388" i="1"/>
  <c r="N330" i="1"/>
  <c r="N75" i="1"/>
  <c r="N290" i="1"/>
  <c r="N261" i="1"/>
  <c r="N6" i="1"/>
  <c r="N86" i="1"/>
  <c r="N159" i="1"/>
  <c r="N93" i="1"/>
  <c r="N303" i="1"/>
  <c r="N204" i="1"/>
  <c r="N308" i="1"/>
  <c r="N342" i="1"/>
  <c r="N235" i="1"/>
  <c r="N284" i="1"/>
  <c r="N336" i="1"/>
  <c r="N494" i="1"/>
  <c r="N381" i="1"/>
  <c r="N153" i="1"/>
  <c r="N85" i="1"/>
  <c r="N182" i="1"/>
  <c r="N193" i="1"/>
  <c r="N222" i="1"/>
  <c r="N404" i="1"/>
  <c r="N322" i="1"/>
  <c r="N436" i="1"/>
  <c r="N547" i="1"/>
  <c r="N442" i="1"/>
  <c r="N337" i="1"/>
  <c r="N12" i="1"/>
  <c r="N21" i="1"/>
  <c r="N39" i="1"/>
  <c r="N50" i="1"/>
  <c r="N252" i="1"/>
  <c r="N72" i="1"/>
  <c r="N113" i="1"/>
  <c r="N247" i="1"/>
  <c r="N273" i="1"/>
  <c r="N129" i="1"/>
  <c r="N128" i="1"/>
  <c r="N145" i="1"/>
  <c r="N100" i="1"/>
  <c r="N157" i="1"/>
  <c r="N143" i="1"/>
  <c r="N293" i="1"/>
  <c r="N175" i="1"/>
  <c r="N255" i="1"/>
  <c r="N301" i="1"/>
  <c r="N285" i="1"/>
  <c r="N329" i="1"/>
  <c r="N402" i="1"/>
  <c r="N35" i="1"/>
  <c r="N397" i="1"/>
  <c r="N297" i="1"/>
  <c r="N115" i="1"/>
  <c r="N190" i="1"/>
  <c r="N232" i="1"/>
  <c r="N69" i="1"/>
  <c r="N82" i="1"/>
  <c r="N231" i="1"/>
  <c r="N88" i="1"/>
  <c r="N171" i="1"/>
  <c r="N201" i="1"/>
  <c r="N378" i="1"/>
  <c r="N245" i="1"/>
  <c r="N452" i="1"/>
  <c r="N325" i="1"/>
  <c r="N74" i="1"/>
  <c r="N189" i="1"/>
  <c r="N87" i="1"/>
  <c r="N319" i="1"/>
  <c r="N179" i="1"/>
  <c r="N366" i="1"/>
  <c r="N237" i="1"/>
  <c r="N339" i="1"/>
  <c r="N472" i="1"/>
  <c r="N469" i="1"/>
  <c r="N422" i="1"/>
  <c r="N527" i="1"/>
  <c r="N38" i="1"/>
  <c r="N71" i="1"/>
  <c r="N120" i="1"/>
  <c r="N214" i="1"/>
  <c r="N200" i="1"/>
  <c r="N270" i="1"/>
  <c r="N389" i="1"/>
  <c r="N340" i="1"/>
  <c r="N434" i="1"/>
  <c r="N364" i="1"/>
  <c r="N517" i="1"/>
  <c r="N355" i="1"/>
  <c r="N63" i="1"/>
  <c r="N216" i="1"/>
  <c r="N520" i="1"/>
  <c r="N37" i="1"/>
  <c r="N9" i="1"/>
  <c r="N25" i="1"/>
  <c r="N16" i="1"/>
  <c r="N54" i="1"/>
  <c r="N90" i="1"/>
  <c r="N52" i="1"/>
  <c r="N66" i="1"/>
  <c r="N248" i="1"/>
  <c r="N68" i="1"/>
  <c r="N92" i="1"/>
  <c r="N154" i="1"/>
  <c r="N343" i="1"/>
  <c r="N187" i="1"/>
  <c r="N104" i="1"/>
  <c r="N126" i="1"/>
  <c r="N345" i="1"/>
  <c r="N140" i="1"/>
  <c r="N89" i="1"/>
  <c r="N307" i="1"/>
  <c r="N440" i="1"/>
  <c r="N289" i="1"/>
  <c r="N327" i="1"/>
  <c r="N414" i="1"/>
  <c r="N435" i="1"/>
  <c r="N483" i="1"/>
  <c r="N361" i="1"/>
  <c r="N387" i="1"/>
  <c r="N53" i="1"/>
  <c r="N181" i="1"/>
  <c r="N461" i="1"/>
  <c r="N167" i="1"/>
  <c r="N514" i="1"/>
  <c r="N219" i="1"/>
  <c r="N135" i="1"/>
  <c r="N375" i="1"/>
  <c r="N263" i="1"/>
  <c r="N262" i="1"/>
  <c r="N118" i="1"/>
  <c r="N134" i="1"/>
  <c r="N139" i="1"/>
  <c r="N197" i="1"/>
  <c r="N265" i="1"/>
  <c r="N236" i="1"/>
  <c r="N522" i="1"/>
  <c r="N371" i="1"/>
  <c r="N510" i="1"/>
  <c r="N566" i="1"/>
  <c r="N7" i="1"/>
  <c r="N57" i="1"/>
  <c r="N131" i="1"/>
  <c r="N80" i="1"/>
  <c r="N150" i="1"/>
  <c r="N278" i="1"/>
  <c r="N311" i="1"/>
  <c r="N420" i="1"/>
  <c r="N449" i="1"/>
  <c r="N432" i="1"/>
  <c r="N543" i="1"/>
  <c r="N136" i="1"/>
  <c r="N13" i="1"/>
  <c r="N14" i="1"/>
  <c r="N43" i="1"/>
  <c r="N58" i="1"/>
  <c r="N70" i="1"/>
  <c r="N125" i="1"/>
  <c r="N283" i="1"/>
  <c r="N111" i="1"/>
  <c r="N174" i="1"/>
  <c r="N300" i="1"/>
  <c r="N168" i="1"/>
  <c r="N101" i="1"/>
  <c r="N425" i="1"/>
  <c r="N350" i="1"/>
  <c r="N238" i="1"/>
  <c r="N209" i="1"/>
  <c r="N243" i="1"/>
  <c r="N268" i="1"/>
  <c r="N347" i="1"/>
  <c r="N454" i="1"/>
  <c r="N523" i="1"/>
  <c r="N112" i="1"/>
  <c r="N418" i="1"/>
  <c r="N41" i="1"/>
  <c r="N29" i="1"/>
  <c r="N109" i="1"/>
  <c r="N393" i="1"/>
  <c r="N565" i="1"/>
  <c r="N385" i="1"/>
  <c r="N242" i="1"/>
  <c r="N198" i="1"/>
  <c r="N305" i="1"/>
  <c r="N476" i="1"/>
  <c r="N277" i="1"/>
  <c r="N91" i="1"/>
  <c r="N76" i="1"/>
  <c r="N180" i="1"/>
  <c r="N116" i="1"/>
  <c r="N127" i="1"/>
  <c r="N205" i="1"/>
  <c r="N207" i="1"/>
  <c r="N309" i="1"/>
  <c r="N196" i="1"/>
  <c r="N256" i="1"/>
  <c r="N295" i="1"/>
  <c r="N269" i="1"/>
  <c r="N228" i="1"/>
  <c r="N217" i="1"/>
  <c r="N401" i="1"/>
  <c r="N275" i="1"/>
  <c r="N471" i="1"/>
  <c r="N354" i="1"/>
  <c r="N332" i="1"/>
  <c r="N421" i="1"/>
  <c r="N468" i="1"/>
  <c r="N390" i="1"/>
  <c r="N446" i="1"/>
  <c r="N559" i="1"/>
  <c r="N17" i="1"/>
  <c r="N27" i="1"/>
  <c r="N79" i="1"/>
  <c r="N108" i="1"/>
  <c r="N161" i="1"/>
  <c r="N156" i="1"/>
  <c r="N155" i="1"/>
  <c r="N195" i="1"/>
  <c r="N186" i="1"/>
  <c r="N403" i="1"/>
  <c r="N302" i="1"/>
  <c r="N334" i="1"/>
  <c r="N280" i="1"/>
  <c r="N272" i="1"/>
  <c r="N286" i="1"/>
  <c r="N299" i="1"/>
  <c r="N548" i="1"/>
  <c r="N65" i="1"/>
  <c r="N338" i="1"/>
  <c r="N495" i="1"/>
  <c r="N459" i="1"/>
  <c r="N19" i="1"/>
  <c r="N18" i="1"/>
  <c r="N67" i="1"/>
  <c r="N56" i="1"/>
  <c r="N30" i="1"/>
  <c r="N59" i="1"/>
  <c r="N40" i="1"/>
  <c r="N203" i="1"/>
  <c r="N49" i="1"/>
  <c r="N62" i="1"/>
  <c r="N224" i="1"/>
  <c r="N55" i="1"/>
  <c r="N215" i="1"/>
  <c r="N106" i="1"/>
  <c r="N81" i="1"/>
  <c r="N246" i="1"/>
  <c r="N107" i="1"/>
  <c r="N165" i="1"/>
  <c r="N144" i="1"/>
  <c r="N84" i="1"/>
  <c r="N169" i="1"/>
  <c r="N99" i="1"/>
  <c r="N210" i="1"/>
  <c r="N160" i="1"/>
  <c r="N162" i="1"/>
  <c r="N142" i="1"/>
  <c r="N208" i="1"/>
  <c r="N218" i="1"/>
  <c r="N251" i="1"/>
  <c r="N291" i="1"/>
  <c r="N382" i="1"/>
  <c r="N376" i="1"/>
  <c r="N321" i="1"/>
  <c r="N281" i="1"/>
  <c r="N349" i="1"/>
  <c r="N315" i="1"/>
  <c r="N287" i="1"/>
  <c r="N341" i="1"/>
  <c r="N574" i="1"/>
  <c r="N582" i="1"/>
  <c r="N24" i="1"/>
  <c r="N326" i="1"/>
  <c r="N562" i="1"/>
  <c r="N64" i="1"/>
  <c r="N184" i="1"/>
  <c r="N234" i="1"/>
  <c r="N288" i="1"/>
  <c r="N394" i="1"/>
  <c r="N320" i="1"/>
  <c r="N97" i="1"/>
  <c r="N148" i="1"/>
  <c r="N73" i="1"/>
  <c r="N177" i="1"/>
  <c r="N178" i="1"/>
  <c r="N77" i="1"/>
  <c r="N123" i="1"/>
  <c r="N98" i="1"/>
  <c r="N146" i="1"/>
  <c r="N212" i="1"/>
  <c r="N258" i="1"/>
  <c r="N356" i="1"/>
  <c r="N233" i="1"/>
  <c r="N206" i="1"/>
  <c r="N221" i="1"/>
  <c r="N335" i="1"/>
  <c r="N244" i="1"/>
  <c r="N445" i="1"/>
  <c r="N463" i="1"/>
  <c r="N383" i="1"/>
  <c r="N531" i="1"/>
  <c r="N498" i="1"/>
  <c r="N399" i="1"/>
  <c r="N586" i="1"/>
  <c r="N42" i="1"/>
  <c r="N48" i="1"/>
  <c r="N33" i="1"/>
  <c r="N95" i="1"/>
  <c r="N78" i="1"/>
  <c r="N83" i="1"/>
  <c r="N188" i="1"/>
  <c r="N223" i="1"/>
  <c r="N213" i="1"/>
  <c r="N230" i="1"/>
  <c r="N240" i="1"/>
  <c r="N250" i="1"/>
  <c r="N264" i="1"/>
  <c r="N259" i="1"/>
  <c r="N398" i="1"/>
  <c r="N415" i="1"/>
  <c r="N501" i="1"/>
  <c r="N585" i="1"/>
  <c r="N374" i="1"/>
  <c r="N202" i="1"/>
  <c r="N103" i="1"/>
  <c r="N163" i="1"/>
  <c r="N172" i="1"/>
  <c r="N164" i="1"/>
  <c r="N141" i="1"/>
  <c r="N133" i="1"/>
  <c r="N194" i="1"/>
  <c r="N227" i="1"/>
  <c r="N276" i="1"/>
  <c r="N220" i="1"/>
  <c r="N226" i="1"/>
  <c r="N477" i="1"/>
  <c r="N28" i="1"/>
  <c r="N282" i="1"/>
  <c r="N470" i="1"/>
  <c r="N507" i="1"/>
  <c r="N450" i="1"/>
  <c r="N306" i="1"/>
  <c r="N44" i="1"/>
  <c r="N94" i="1"/>
  <c r="N10" i="1"/>
  <c r="N32" i="1"/>
  <c r="N15" i="1"/>
  <c r="N34" i="1"/>
  <c r="N45" i="1"/>
  <c r="N47" i="1"/>
  <c r="N51" i="1"/>
  <c r="N22" i="1"/>
  <c r="N61" i="1"/>
  <c r="N46" i="1"/>
  <c r="N274" i="1"/>
  <c r="N132" i="1"/>
  <c r="N271" i="1"/>
  <c r="N183" i="1"/>
  <c r="N121" i="1"/>
  <c r="N260" i="1"/>
  <c r="N110" i="1"/>
  <c r="N314" i="1"/>
  <c r="N176" i="1"/>
  <c r="N199" i="1"/>
  <c r="N96" i="1"/>
  <c r="N138" i="1"/>
  <c r="N158" i="1"/>
  <c r="N170" i="1"/>
  <c r="N119" i="1"/>
  <c r="N166" i="1"/>
  <c r="N124" i="1"/>
  <c r="N191" i="1"/>
  <c r="N192" i="1"/>
  <c r="N149" i="1"/>
  <c r="N346" i="1"/>
  <c r="N254" i="1"/>
  <c r="N229" i="1"/>
  <c r="N395" i="1"/>
  <c r="N400" i="1"/>
  <c r="N377" i="1"/>
  <c r="N429" i="1"/>
  <c r="N357" i="1"/>
  <c r="N313" i="1"/>
  <c r="N447" i="1"/>
  <c r="N296" i="1"/>
  <c r="N486" i="1"/>
  <c r="N484" i="1"/>
  <c r="N490" i="1"/>
  <c r="N583" i="1"/>
  <c r="N20" i="1"/>
  <c r="N36" i="1"/>
  <c r="M602" i="1" l="1"/>
  <c r="L602" i="1"/>
  <c r="M604" i="1"/>
  <c r="L604" i="1"/>
  <c r="N5" i="1"/>
  <c r="N604" i="1" s="1"/>
  <c r="N602" i="1" l="1"/>
</calcChain>
</file>

<file path=xl/sharedStrings.xml><?xml version="1.0" encoding="utf-8"?>
<sst xmlns="http://schemas.openxmlformats.org/spreadsheetml/2006/main" count="1822" uniqueCount="762">
  <si>
    <t>HOLDEN, KRISTINE L</t>
  </si>
  <si>
    <t>SUPERVISING REFERENCE ASST</t>
  </si>
  <si>
    <t>SCALLY, MICHAEL T</t>
  </si>
  <si>
    <t>POLICE CAPTAIN</t>
  </si>
  <si>
    <t>ROBERTS, KATHLEEN A</t>
  </si>
  <si>
    <t>REFERENCE ASSISTANT</t>
  </si>
  <si>
    <t>HUMAN RESOURCES SPECIALIST</t>
  </si>
  <si>
    <t>TUTTLE, DAVID E</t>
  </si>
  <si>
    <t>ECC MANAGER</t>
  </si>
  <si>
    <t>MAHER, LELA J</t>
  </si>
  <si>
    <t>EMERG COMM TELECOMMUNICATOR</t>
  </si>
  <si>
    <t>FIRE BATTALION CHIEF</t>
  </si>
  <si>
    <t>KOSCIELSKI, ROBERTA L</t>
  </si>
  <si>
    <t>LIBRARY ASSISTANT DIRECTOR</t>
  </si>
  <si>
    <t>ORTIZ, MARY L</t>
  </si>
  <si>
    <t>LIBRARY DIRECTOR</t>
  </si>
  <si>
    <t>MILLER, TERESA L</t>
  </si>
  <si>
    <t>STOKES, COSSANDRA</t>
  </si>
  <si>
    <t>SUPERVISING CLERICAL</t>
  </si>
  <si>
    <t>EADS, LISA A</t>
  </si>
  <si>
    <t>CODE ENFORCEMENT INSPECTOR</t>
  </si>
  <si>
    <t>MORSE, JEANETTE D</t>
  </si>
  <si>
    <t>ECC SUPERVISOR</t>
  </si>
  <si>
    <t>GARCIA, MARIA R</t>
  </si>
  <si>
    <t>EQUIPMENT MECHANIC CREW CHIEF</t>
  </si>
  <si>
    <t>POLICE SERGEANT</t>
  </si>
  <si>
    <t>FIRE CAPTAIN</t>
  </si>
  <si>
    <t>POLICE LIEUTENANT</t>
  </si>
  <si>
    <t>ADMINISTRATIVE SPECIALIST III</t>
  </si>
  <si>
    <t>POLICE OFFICER</t>
  </si>
  <si>
    <t>AVERY, CINDY K</t>
  </si>
  <si>
    <t>MULLIGAN, GREGG S</t>
  </si>
  <si>
    <t>LABORER/MAINT WORKER</t>
  </si>
  <si>
    <t>BRAGG, NANCY A</t>
  </si>
  <si>
    <t>LEAD POLICE RECORDS TECHNICIAN</t>
  </si>
  <si>
    <t>OLEHY JR, EDWARD E</t>
  </si>
  <si>
    <t>FIRE CHIEF</t>
  </si>
  <si>
    <t>SCOTT, ALDO G</t>
  </si>
  <si>
    <t>SMITH, CYNTHIA D</t>
  </si>
  <si>
    <t>GAUGHT, DEBBIE R</t>
  </si>
  <si>
    <t>BALL, BETH A</t>
  </si>
  <si>
    <t>CITY CLERK</t>
  </si>
  <si>
    <t>BURBANK, NENA F</t>
  </si>
  <si>
    <t>LIBRARIAN</t>
  </si>
  <si>
    <t>BAINTER, JERRY L</t>
  </si>
  <si>
    <t>ASST FIRE CHIEF</t>
  </si>
  <si>
    <t>GARDNER II, ZEBEDEE M</t>
  </si>
  <si>
    <t>MORGAN, MICHAEL E</t>
  </si>
  <si>
    <t>FIRE DIVISION EXECUTIVE</t>
  </si>
  <si>
    <t>PRENTISS, TODD D</t>
  </si>
  <si>
    <t>RUTLEDGE, MARCUS W</t>
  </si>
  <si>
    <t>TAYLOR, STANLEY N</t>
  </si>
  <si>
    <t>TODD, KENNETH T</t>
  </si>
  <si>
    <t>KLATT, SANDRA L</t>
  </si>
  <si>
    <t>POLICE CHIEF</t>
  </si>
  <si>
    <t>THOMAS, KIMBERLEE S</t>
  </si>
  <si>
    <t>BULLOCK, MARIA R</t>
  </si>
  <si>
    <t>POLICE INFORMATION TECHNICIAN</t>
  </si>
  <si>
    <t>COOK, RONALD SCOTT</t>
  </si>
  <si>
    <t>NICHOLSON, DONNA S</t>
  </si>
  <si>
    <t>TAYLOR, PATRICIA S</t>
  </si>
  <si>
    <t>MCCOY, JAMES L</t>
  </si>
  <si>
    <t>PARKER, DERRICK A</t>
  </si>
  <si>
    <t>FIRE ENGINEER</t>
  </si>
  <si>
    <t>DORAN, RODNEY M</t>
  </si>
  <si>
    <t>FIRE MECHANIC CREW CHIEF</t>
  </si>
  <si>
    <t>COOK, DAVID L</t>
  </si>
  <si>
    <t>MCDANIEL, KEITH D</t>
  </si>
  <si>
    <t>ARMSTRONG, DAVID T</t>
  </si>
  <si>
    <t>BATTERHAM, CHAD J</t>
  </si>
  <si>
    <t>BOND, GEOFFREY S</t>
  </si>
  <si>
    <t>FEJES, NORMA E</t>
  </si>
  <si>
    <t>JORDAN, PATRICK L</t>
  </si>
  <si>
    <t>LEGASPI, AARON H</t>
  </si>
  <si>
    <t>METCALF, JENNIFER P</t>
  </si>
  <si>
    <t>THEOBALD, DOUGLAS C</t>
  </si>
  <si>
    <t>BLACK, ROSS A</t>
  </si>
  <si>
    <t>COMMUNITY DEVELOPMENT DIRECTOR</t>
  </si>
  <si>
    <t>SEVIER, JENNIFER L</t>
  </si>
  <si>
    <t>SUPERVISING LIBRARIAN</t>
  </si>
  <si>
    <t>BARLOW, CHANCE W</t>
  </si>
  <si>
    <t>SHORT, WILLIAM C</t>
  </si>
  <si>
    <t>GREEN, TODD C</t>
  </si>
  <si>
    <t>WETZEL, SHAWN A</t>
  </si>
  <si>
    <t>CULSHAW, JAMES A</t>
  </si>
  <si>
    <t>ENGINEERING TECH II</t>
  </si>
  <si>
    <t>CARTER, LARRY G</t>
  </si>
  <si>
    <t>CRAYTON, HERMAN A</t>
  </si>
  <si>
    <t>DAVIS, JON T</t>
  </si>
  <si>
    <t>FORCINE, JACK M</t>
  </si>
  <si>
    <t>LIERLE, MICHAEL T</t>
  </si>
  <si>
    <t>MORGAN, RICK L</t>
  </si>
  <si>
    <t>PERRY, ANDREW B</t>
  </si>
  <si>
    <t>SCHNIBBEN, JOHN A</t>
  </si>
  <si>
    <t>JACKSON, JOYCE R</t>
  </si>
  <si>
    <t>SR ADMINISTRATIVE ASSISTANT</t>
  </si>
  <si>
    <t>PATTERSON, MICHAEL J</t>
  </si>
  <si>
    <t>ARDIS, ANTHONY J</t>
  </si>
  <si>
    <t>BACHMAN, JAMES H</t>
  </si>
  <si>
    <t>CAGLE JR, EDWARD E</t>
  </si>
  <si>
    <t>PHILLIPS, RALPH W</t>
  </si>
  <si>
    <t>SMITH, FRANKLIN W</t>
  </si>
  <si>
    <t>WALKER, DONALD G</t>
  </si>
  <si>
    <t>WITTENMEIER, MICHAEL D</t>
  </si>
  <si>
    <t>MARION III, LOREN</t>
  </si>
  <si>
    <t>FIELD, KYLE M</t>
  </si>
  <si>
    <t>HAYWOOD, ROGER D</t>
  </si>
  <si>
    <t>SANDER, THOMAS E</t>
  </si>
  <si>
    <t>SCOBY, ERIC E</t>
  </si>
  <si>
    <t>STOCKMAN, SCOTT F</t>
  </si>
  <si>
    <t>STOFFER, NICHOLAS A</t>
  </si>
  <si>
    <t>TRAFFIC ENGINEER</t>
  </si>
  <si>
    <t>SKAGGS, BRIAN T</t>
  </si>
  <si>
    <t>LEGASPI, MATTHEW R</t>
  </si>
  <si>
    <t>OTT, MICHAEL A</t>
  </si>
  <si>
    <t>SCOTT, MICHAEL A</t>
  </si>
  <si>
    <t>PARKING ENFORMCEMENT SPVSR</t>
  </si>
  <si>
    <t>LEBLANC III, IRVIN E</t>
  </si>
  <si>
    <t>SIGNAL ELECTRICIAN - LEAD</t>
  </si>
  <si>
    <t>TURNER, TIMOTHY A</t>
  </si>
  <si>
    <t>CLARK, JAMES A</t>
  </si>
  <si>
    <t>MAINTENANCE WORKER</t>
  </si>
  <si>
    <t>COTELLESO, WILLIAM F</t>
  </si>
  <si>
    <t>GRAYEB, CHARLES V</t>
  </si>
  <si>
    <t>COUNCIL MEMBER</t>
  </si>
  <si>
    <t>TURNER, WILLIAM E</t>
  </si>
  <si>
    <t>ABNER, LEON</t>
  </si>
  <si>
    <t>TRIMBLE, MATTHEW D</t>
  </si>
  <si>
    <t>WONG, ALEXANDER W</t>
  </si>
  <si>
    <t>LEACH, TODD M</t>
  </si>
  <si>
    <t>PARKER, GREGORY L</t>
  </si>
  <si>
    <t>ALEXANDER, TISHA J</t>
  </si>
  <si>
    <t>HOPWOOD, DOUGLAS K</t>
  </si>
  <si>
    <t>WEDDLE, JONATHAN S</t>
  </si>
  <si>
    <t>HUGHES, MICHAEL R</t>
  </si>
  <si>
    <t>KUHLMAN, CLINTON R</t>
  </si>
  <si>
    <t>PIERSON, BRADLEY A</t>
  </si>
  <si>
    <t>FIRE INVESTIGATOR III</t>
  </si>
  <si>
    <t>SOUS, BUDWA J</t>
  </si>
  <si>
    <t>TROGLIO, JOSEPH A</t>
  </si>
  <si>
    <t>TYLER, MATTHEW L</t>
  </si>
  <si>
    <t>WATSON, REASE E</t>
  </si>
  <si>
    <t>FIRE TRAINING SUPERVISOR</t>
  </si>
  <si>
    <t>BOLAND, MICHAEL S</t>
  </si>
  <si>
    <t>BOND, THOMAS C</t>
  </si>
  <si>
    <t>LITTLE, JANICE M</t>
  </si>
  <si>
    <t>STRATEGIC PLANNING SUPERVISOR</t>
  </si>
  <si>
    <t>SWITZER, CHRISTOPHER G</t>
  </si>
  <si>
    <t>PURCHASING MANAGER</t>
  </si>
  <si>
    <t>COATES-OCONNER, DARLENE D</t>
  </si>
  <si>
    <t>DEPUTY CITY TREASURER</t>
  </si>
  <si>
    <t>STAPLETON, STEPHANIE</t>
  </si>
  <si>
    <t>KURYLAK, BRIAN K</t>
  </si>
  <si>
    <t>TELECOMMUNICATIONS ADMINSTRTR</t>
  </si>
  <si>
    <t>HIGHTOWER, CARY T</t>
  </si>
  <si>
    <t>SKAGGS, LANCE T</t>
  </si>
  <si>
    <t>CHIOLA, JAMES M</t>
  </si>
  <si>
    <t>LENOVER, CHRISTOPHER A</t>
  </si>
  <si>
    <t>TUTTLE, PAUL H</t>
  </si>
  <si>
    <t>LANE, KELLEY J</t>
  </si>
  <si>
    <t>PROGRAMMER/ANALYST</t>
  </si>
  <si>
    <t>CROW, GORDON E</t>
  </si>
  <si>
    <t>TRAFFIC PAINTER</t>
  </si>
  <si>
    <t>NICHTING, PATRICK A</t>
  </si>
  <si>
    <t>CITY TREASURER</t>
  </si>
  <si>
    <t>CLINE, BRIAN R</t>
  </si>
  <si>
    <t>HASCALL, JEFFREY J</t>
  </si>
  <si>
    <t>HUEBNER, MARK R</t>
  </si>
  <si>
    <t>KINOSHITA, HIROYUKI A</t>
  </si>
  <si>
    <t>ROSINSKI, BRIAN M</t>
  </si>
  <si>
    <t>STRUM, SCOTT M</t>
  </si>
  <si>
    <t>TENLEY, ROLAND J</t>
  </si>
  <si>
    <t>FIRE BATTALION CHIEF-SPECL OPR</t>
  </si>
  <si>
    <t>BUSH, DEBRA D</t>
  </si>
  <si>
    <t>HUMAN RESOURCES COORDINATOR</t>
  </si>
  <si>
    <t>SIMMONS, LEX T</t>
  </si>
  <si>
    <t>KINNE, KEVIN J</t>
  </si>
  <si>
    <t>IS PROJECT LEADER</t>
  </si>
  <si>
    <t>MASON, PATRICIA A</t>
  </si>
  <si>
    <t>ACCOUNTING COORDINATOR</t>
  </si>
  <si>
    <t>MEUSER, AARON J</t>
  </si>
  <si>
    <t>RODERICK, MARVIN G</t>
  </si>
  <si>
    <t>HAZARDOUS MATERIALS COORD.</t>
  </si>
  <si>
    <t>KRIDER, JAMES A</t>
  </si>
  <si>
    <t>LAMB, MARK S</t>
  </si>
  <si>
    <t>JACKSON, ALYCE R</t>
  </si>
  <si>
    <t>SCROGGINS, JAMES R</t>
  </si>
  <si>
    <t>FINANCE DIRECTOR</t>
  </si>
  <si>
    <t>GOFORTH, SCOTT A</t>
  </si>
  <si>
    <t>SANDOVAL, RUTH M</t>
  </si>
  <si>
    <t>BEVIRT, FRANK B</t>
  </si>
  <si>
    <t>ELLENWOOD, NICHOLAS D</t>
  </si>
  <si>
    <t>BAXTER, STEPHANY L</t>
  </si>
  <si>
    <t>LUNDHOLM, ROBERT P</t>
  </si>
  <si>
    <t>REDSHAW, TERRY J</t>
  </si>
  <si>
    <t>SOLLBERGER, SHAWN A</t>
  </si>
  <si>
    <t>INGRAM, ALICE R</t>
  </si>
  <si>
    <t>UNIFORM CRIME REPORT SPEC</t>
  </si>
  <si>
    <t>FEEHAN JR, JAMES C</t>
  </si>
  <si>
    <t>MUSHINSKY, MICHAEL B</t>
  </si>
  <si>
    <t>ASST POLICE CHIEF</t>
  </si>
  <si>
    <t>RUSK, TODD R</t>
  </si>
  <si>
    <t>TERRY, BRIAN D</t>
  </si>
  <si>
    <t>RAY, MATTHEW E</t>
  </si>
  <si>
    <t>HILL, RONALD L</t>
  </si>
  <si>
    <t>JENKINS, PARALEE L</t>
  </si>
  <si>
    <t>COOK, RACHEL E</t>
  </si>
  <si>
    <t>APPLICATIONS SERVICES MANAGER</t>
  </si>
  <si>
    <t>MASON, MICHAEL L</t>
  </si>
  <si>
    <t>ARDIS III, JAMES E</t>
  </si>
  <si>
    <t>MAYOR</t>
  </si>
  <si>
    <t>MAROON JR, RAYMOND P</t>
  </si>
  <si>
    <t>FIRE MECHANIC</t>
  </si>
  <si>
    <t>ALLEN, ANTHONY</t>
  </si>
  <si>
    <t>BURWELL, KEITH D</t>
  </si>
  <si>
    <t>CHALUS, AMANDA M</t>
  </si>
  <si>
    <t>COLLINS, CHRISTOPHER R</t>
  </si>
  <si>
    <t>DAVIS, KERRIE R</t>
  </si>
  <si>
    <t>ALLISON, LEAH M</t>
  </si>
  <si>
    <t>SENIOR URBAN PLANNER</t>
  </si>
  <si>
    <t>GINGLEN, JARED S</t>
  </si>
  <si>
    <t>MOCILAN, MATTHEW J</t>
  </si>
  <si>
    <t>SCHWEIGERT, RANDALL B</t>
  </si>
  <si>
    <t>WEST, MATTHEW Q</t>
  </si>
  <si>
    <t>DEEB, PAUL V</t>
  </si>
  <si>
    <t>MCCALL, EARNEST R</t>
  </si>
  <si>
    <t>SANDALL, TRACY L</t>
  </si>
  <si>
    <t>MANAGER OF TECHNICAL SERVICES</t>
  </si>
  <si>
    <t>SHARP, JAMES E</t>
  </si>
  <si>
    <t>PUBLIC WORKS PRGRM SUPERVISOR</t>
  </si>
  <si>
    <t>SMITH, KIMBERLY I</t>
  </si>
  <si>
    <t>CALHOUN, RYAN D</t>
  </si>
  <si>
    <t>DOYLE, STEVEN P</t>
  </si>
  <si>
    <t>JEFFRIES, JUSTIN M</t>
  </si>
  <si>
    <t>JOHNSTON, MICHAEL J</t>
  </si>
  <si>
    <t>PERRIN, CHARLES A</t>
  </si>
  <si>
    <t>FIRE INSPECTOR II</t>
  </si>
  <si>
    <t>PETTY, ANDRE E</t>
  </si>
  <si>
    <t>POKARNEY, TYSON A</t>
  </si>
  <si>
    <t>RICE, NATHANIEL A</t>
  </si>
  <si>
    <t>DOUGHERTY, DENISE K</t>
  </si>
  <si>
    <t>POLICE RECORDS TECH II</t>
  </si>
  <si>
    <t>ZENGER, THOMAS M</t>
  </si>
  <si>
    <t>SPEES, GLENN S</t>
  </si>
  <si>
    <t>EQUIPMENT MECHANIC</t>
  </si>
  <si>
    <t>BIGLIAZZI, DINO B</t>
  </si>
  <si>
    <t>PC SPECIALIST</t>
  </si>
  <si>
    <t>YOUNG, MARVIN D</t>
  </si>
  <si>
    <t>JOHNSON, TODD W</t>
  </si>
  <si>
    <t>PAINTER</t>
  </si>
  <si>
    <t>JACKSON, ROBERT</t>
  </si>
  <si>
    <t>ANDERSON, BOBBY</t>
  </si>
  <si>
    <t>COURI, KELLY A</t>
  </si>
  <si>
    <t>CUMMINGS, TONY R</t>
  </si>
  <si>
    <t>EDWARDS, PAUL L</t>
  </si>
  <si>
    <t>HARRIS, JOSHUA E</t>
  </si>
  <si>
    <t>MONTOYA, MARK A</t>
  </si>
  <si>
    <t>VENZON, SCOTT L</t>
  </si>
  <si>
    <t>HAZARDOUS MATERIALS INSP. III</t>
  </si>
  <si>
    <t>WEHRLI, CLIFFORD W</t>
  </si>
  <si>
    <t>MILLER, COREY M</t>
  </si>
  <si>
    <t>FEATHERSTONE, MICHAEL D</t>
  </si>
  <si>
    <t>JOHNSON, CRAIG E</t>
  </si>
  <si>
    <t>LINTHICUM, RICHARD P</t>
  </si>
  <si>
    <t>PETERSON, JOHN E</t>
  </si>
  <si>
    <t>WILLIAMS, JOHN E</t>
  </si>
  <si>
    <t>FURNESS, KIMBERLI J</t>
  </si>
  <si>
    <t>BOWERS, SCOTT W</t>
  </si>
  <si>
    <t>LANE, MATTHEW D</t>
  </si>
  <si>
    <t>DORAN, SHERRY L</t>
  </si>
  <si>
    <t>ALLENBAUGH, JOSHUA W</t>
  </si>
  <si>
    <t>DUNCAN, DANIEL A</t>
  </si>
  <si>
    <t>HARTZELL, RONALD P</t>
  </si>
  <si>
    <t>OBERLE, CHAD K</t>
  </si>
  <si>
    <t>HOFFMAN, DEDE L</t>
  </si>
  <si>
    <t>PROPERTY &amp; EVIDENCE TECHNICIAN</t>
  </si>
  <si>
    <t>WALDEN, SHANNON H</t>
  </si>
  <si>
    <t>SR DEVT SPECIALIST</t>
  </si>
  <si>
    <t>TRACY, DARLENE S</t>
  </si>
  <si>
    <t>ASSISTANT CITY TREASURER</t>
  </si>
  <si>
    <t>BARISCH, ERIN G</t>
  </si>
  <si>
    <t>CLARK, MICHAEL B</t>
  </si>
  <si>
    <t>DIXON, BRADLEY R</t>
  </si>
  <si>
    <t>LAWRENCE, BRETT A</t>
  </si>
  <si>
    <t>DEMMIN, MATTHEW R</t>
  </si>
  <si>
    <t>NAVEN, JOSHUA K</t>
  </si>
  <si>
    <t>OBRIEN, CORY L</t>
  </si>
  <si>
    <t>DESKTOP SERVICES MANAGER</t>
  </si>
  <si>
    <t>DAVIS, TODD A</t>
  </si>
  <si>
    <t>FUGITT, CHARLES R</t>
  </si>
  <si>
    <t>HANOLD, KURT S</t>
  </si>
  <si>
    <t>HARTMANN, BRIAN A</t>
  </si>
  <si>
    <t>RADA, STEPHEN M</t>
  </si>
  <si>
    <t>SMITH, JARED M</t>
  </si>
  <si>
    <t>SMITH, ANDREW R</t>
  </si>
  <si>
    <t>ARMENTROUT, HEATH M</t>
  </si>
  <si>
    <t>BURGESS, DOUGLAS J</t>
  </si>
  <si>
    <t>CALDWELL, TIFFANY C</t>
  </si>
  <si>
    <t>FISCAL TECHNICIAN II</t>
  </si>
  <si>
    <t>PARNELL, SHANNON M</t>
  </si>
  <si>
    <t>HUFF, CORY D</t>
  </si>
  <si>
    <t>SLAVENS, KEVIN R</t>
  </si>
  <si>
    <t>RODGERS III, JOHN S</t>
  </si>
  <si>
    <t>ROGERS, MATTHEW I</t>
  </si>
  <si>
    <t>SCOTT, BRADLEY W</t>
  </si>
  <si>
    <t>WESTART, BRENDAN T</t>
  </si>
  <si>
    <t>ZABORAC, AARON A</t>
  </si>
  <si>
    <t>AGNEW, BRIANNE D</t>
  </si>
  <si>
    <t>EMERG COMM TELECOMMUNICATOR-TR</t>
  </si>
  <si>
    <t>WILLIAMS, CRAIG A</t>
  </si>
  <si>
    <t>WASHINGTON, ANGELA M</t>
  </si>
  <si>
    <t>ACCOUNTANT</t>
  </si>
  <si>
    <t>BONDS, TORINA D</t>
  </si>
  <si>
    <t>DEPUTY CLERK II</t>
  </si>
  <si>
    <t>COFFEY, KEVIN S</t>
  </si>
  <si>
    <t>WARE, LARRY T</t>
  </si>
  <si>
    <t>GERDES, JANIE M</t>
  </si>
  <si>
    <t>CIVIL ENGINEER II</t>
  </si>
  <si>
    <t>BOWEN, RONALD W</t>
  </si>
  <si>
    <t>PIERCY, TY F</t>
  </si>
  <si>
    <t>SIMMONS, JAY M</t>
  </si>
  <si>
    <t>GRICE, BRIAN E</t>
  </si>
  <si>
    <t>KING SR, FRANKIE L</t>
  </si>
  <si>
    <t>MOSLEY, RAYMOND E</t>
  </si>
  <si>
    <t>DUNHAM JR, ROGER L</t>
  </si>
  <si>
    <t>PARKING ENFORCEMENT OFFICER</t>
  </si>
  <si>
    <t>FURNISS, JAY B</t>
  </si>
  <si>
    <t>GARDNER, TRACY K</t>
  </si>
  <si>
    <t>BUHL, DONALD S</t>
  </si>
  <si>
    <t>REZAC, CLINTON J</t>
  </si>
  <si>
    <t>MAROON, SIE P</t>
  </si>
  <si>
    <t>DEPUTY DIRECTOR SUP OF OPRTNS</t>
  </si>
  <si>
    <t>SMITH, FELICIA A</t>
  </si>
  <si>
    <t>WATKINS, AARON J</t>
  </si>
  <si>
    <t>WONG, TIMOTHY P</t>
  </si>
  <si>
    <t>ALDREDGE, MICHAEL D</t>
  </si>
  <si>
    <t>ELECTRICIAN</t>
  </si>
  <si>
    <t>HURT, DEBRA S</t>
  </si>
  <si>
    <t>PURCHASING COORDINATOR</t>
  </si>
  <si>
    <t>CURRY, SHAWN P</t>
  </si>
  <si>
    <t>SUELTER, GERALD W</t>
  </si>
  <si>
    <t>LEIGH, JASON J</t>
  </si>
  <si>
    <t>RICHARDS, BRIAN J</t>
  </si>
  <si>
    <t>WOWRA, CONOR P</t>
  </si>
  <si>
    <t>BROOKS, THOMAS W</t>
  </si>
  <si>
    <t>COOPER, JOEY</t>
  </si>
  <si>
    <t>BLAYNEY, BRANDON D</t>
  </si>
  <si>
    <t>JOHNSTON, MICHAEL S</t>
  </si>
  <si>
    <t>DOSEMAGEN, TODD R</t>
  </si>
  <si>
    <t>SIEBENTHAL, JERED M</t>
  </si>
  <si>
    <t>TURNER, RANDALL L</t>
  </si>
  <si>
    <t>MCCLAIN, JOHN T</t>
  </si>
  <si>
    <t>CRAMER, DEBORAH A</t>
  </si>
  <si>
    <t>WETHERILL, BRET R</t>
  </si>
  <si>
    <t>TRAFFIC TECHNICIAN</t>
  </si>
  <si>
    <t>FAW, JACOB C</t>
  </si>
  <si>
    <t>FRANKLIN, MORRIS K</t>
  </si>
  <si>
    <t>HARWOOD, DEREK J</t>
  </si>
  <si>
    <t>MCMILLEN, ROBERT L</t>
  </si>
  <si>
    <t>HOERR, JOSHUA H</t>
  </si>
  <si>
    <t>HOPKINS, WILLIAM E</t>
  </si>
  <si>
    <t>SR.HUMAN RESOURCES SPECIALIST</t>
  </si>
  <si>
    <t>DURBIN, JACOB T</t>
  </si>
  <si>
    <t>GRANT, JACOB R</t>
  </si>
  <si>
    <t>MARONEY, JOSHUA R</t>
  </si>
  <si>
    <t>NUTTER, BRIAN K</t>
  </si>
  <si>
    <t>RALSTON, MICHAEL R</t>
  </si>
  <si>
    <t>SMITH, ADAM M</t>
  </si>
  <si>
    <t>SNOWDEN, PHILIP A</t>
  </si>
  <si>
    <t>BRADFORD, JACOB A</t>
  </si>
  <si>
    <t>FILLPOT, CANDICE L</t>
  </si>
  <si>
    <t>FOSTER, JOHN R</t>
  </si>
  <si>
    <t>LANDWEHR, SETH A</t>
  </si>
  <si>
    <t>MAHAN, PHILIP G</t>
  </si>
  <si>
    <t>SINKS, JUSTIN K</t>
  </si>
  <si>
    <t>DEMMIN, BRETT D</t>
  </si>
  <si>
    <t>BARNETT, DUSTIN L</t>
  </si>
  <si>
    <t>BUSS, DAVID</t>
  </si>
  <si>
    <t>VASQUEZ, ROBERTO M</t>
  </si>
  <si>
    <t>ARAYA, RAUL R</t>
  </si>
  <si>
    <t>ELSTON, BRIAN J</t>
  </si>
  <si>
    <t>HAMMOND, DEREK A</t>
  </si>
  <si>
    <t>NEAL, DEREK R</t>
  </si>
  <si>
    <t>ASSISTANT CITY MANAGER</t>
  </si>
  <si>
    <t>LOGAN, DAVID E</t>
  </si>
  <si>
    <t>WHITE, DENISE Y</t>
  </si>
  <si>
    <t>DOTSON, AMY J</t>
  </si>
  <si>
    <t>MOORE, JARED R</t>
  </si>
  <si>
    <t>SYLVESTER, BRYAN A</t>
  </si>
  <si>
    <t>LAVIN, BROCK M</t>
  </si>
  <si>
    <t>WHITE, CHRISTOPHER M</t>
  </si>
  <si>
    <t>BURNS, THOMAS M</t>
  </si>
  <si>
    <t>CROWHURST, ERIC J</t>
  </si>
  <si>
    <t>LEIGHTON, MARCUS W</t>
  </si>
  <si>
    <t>SNOWDEN, DOUGLAS A</t>
  </si>
  <si>
    <t>STIMELING, THOMAS J</t>
  </si>
  <si>
    <t>WALDRON, RICHARD M</t>
  </si>
  <si>
    <t>CLARK, BRIAN T</t>
  </si>
  <si>
    <t>FIREFIGHTER</t>
  </si>
  <si>
    <t>MASON, NICHOLAS A</t>
  </si>
  <si>
    <t>SMITH, DAVID M</t>
  </si>
  <si>
    <t>WINKLE, RYAN A</t>
  </si>
  <si>
    <t>FALEY, MICHAEL S</t>
  </si>
  <si>
    <t>MECHANICAL SYSTEMS MAINT WRKR</t>
  </si>
  <si>
    <t>GUDAT, GREGORY S</t>
  </si>
  <si>
    <t>JOHNSON, EDWARD T</t>
  </si>
  <si>
    <t>MCCARRELL, MATTHEW E</t>
  </si>
  <si>
    <t>MEEKS, JASON S</t>
  </si>
  <si>
    <t>FACILITIES MANAGER</t>
  </si>
  <si>
    <t>TURNER, GARY J</t>
  </si>
  <si>
    <t>EERTMOED, RONALD A</t>
  </si>
  <si>
    <t>KRIZEL, JOEL F</t>
  </si>
  <si>
    <t>MARTIN, JOSH W</t>
  </si>
  <si>
    <t>POMEROY, MICHAEL S</t>
  </si>
  <si>
    <t>SCHMITT, MATTHEW J</t>
  </si>
  <si>
    <t>HANKS, WILLIAM J</t>
  </si>
  <si>
    <t>WOLF, KENNETH J</t>
  </si>
  <si>
    <t>KAMPAS, KRISTOFER J</t>
  </si>
  <si>
    <t>MEDINA, ROBERTO G</t>
  </si>
  <si>
    <t>BUILDING INSPECTOR</t>
  </si>
  <si>
    <t>JOHNSTON, SEAN W</t>
  </si>
  <si>
    <t>STEAR, STACY I</t>
  </si>
  <si>
    <t>MITCHELL, JUSTIN D</t>
  </si>
  <si>
    <t>JOHNSON, BENJAMIN M</t>
  </si>
  <si>
    <t>RUPP, ADAM L</t>
  </si>
  <si>
    <t>BROWN, TIMOTHY C</t>
  </si>
  <si>
    <t>THOMAS, SHERRY L</t>
  </si>
  <si>
    <t>BECK, JACOB B</t>
  </si>
  <si>
    <t>BRIGGS, JOHN M</t>
  </si>
  <si>
    <t>LANGENBAHN, JERRY L</t>
  </si>
  <si>
    <t>BODY REPAIR TECH/MECHANIC</t>
  </si>
  <si>
    <t>WILLIAMS, ROBERT M</t>
  </si>
  <si>
    <t>FLEET SERVICES MANAGER</t>
  </si>
  <si>
    <t>STINSON, SHERRELL A</t>
  </si>
  <si>
    <t>DUBOIS, IRVING B</t>
  </si>
  <si>
    <t>TRAFFIC OPERATIONS SUPERVISOR</t>
  </si>
  <si>
    <t>BURKE, DUSTIN T</t>
  </si>
  <si>
    <t>ESSER, ERIC W</t>
  </si>
  <si>
    <t>HULSE, SCOTT M</t>
  </si>
  <si>
    <t>MORROW, TIMOTHY J</t>
  </si>
  <si>
    <t>WALLICK, NATHAN W</t>
  </si>
  <si>
    <t>GAWELEK, MICHAEL L</t>
  </si>
  <si>
    <t>STEFFEN, BLAISE A</t>
  </si>
  <si>
    <t>WHALEN, JASON R</t>
  </si>
  <si>
    <t>SWENSON, ANDY A</t>
  </si>
  <si>
    <t>SMITH, MATTHEW D</t>
  </si>
  <si>
    <t>DOMENIGHINI, IAN P</t>
  </si>
  <si>
    <t>FOX, BRIAN T</t>
  </si>
  <si>
    <t>KOSS, LANCE J</t>
  </si>
  <si>
    <t>MARSH, SEAN R</t>
  </si>
  <si>
    <t>VAUGHN, GRANT M</t>
  </si>
  <si>
    <t>THORNTON, DANIEL A</t>
  </si>
  <si>
    <t>HUGHES JR, STEVIE</t>
  </si>
  <si>
    <t>RUMMANS, ANTHONY D</t>
  </si>
  <si>
    <t>BRADY, RYAN C</t>
  </si>
  <si>
    <t>WALLACE, MICHAEL J</t>
  </si>
  <si>
    <t>MARTZLUF, BRITTANY L</t>
  </si>
  <si>
    <t>DULIN, JOSEPH P</t>
  </si>
  <si>
    <t>ASST DIR COMMUNITY DEVELOPMENT</t>
  </si>
  <si>
    <t>BROOKS, CORNELL E</t>
  </si>
  <si>
    <t>LENZ, MATTHEW W</t>
  </si>
  <si>
    <t>IRVING, JONATHAN C</t>
  </si>
  <si>
    <t>SPENCER, JOSEPH B</t>
  </si>
  <si>
    <t>GRAYSON, LOGAN M</t>
  </si>
  <si>
    <t>JANSSEN, ZACHARY A</t>
  </si>
  <si>
    <t>RIGGENBACH, TIMOTHY D</t>
  </si>
  <si>
    <t>RENKEN, KRISTAL L</t>
  </si>
  <si>
    <t>SHULTZ, ALISSA M</t>
  </si>
  <si>
    <t>ANDERSON, NICHOLAS S</t>
  </si>
  <si>
    <t>JAMES, ADAM J</t>
  </si>
  <si>
    <t>BRISTOL, BRIAN M</t>
  </si>
  <si>
    <t>SAPINSKI, AARON V</t>
  </si>
  <si>
    <t>HANSEN, NICHOLAS G</t>
  </si>
  <si>
    <t>KROLL, BRIAN C</t>
  </si>
  <si>
    <t>LAZOEN, PATRICK C</t>
  </si>
  <si>
    <t>SAVAGE, MATTHEW H</t>
  </si>
  <si>
    <t>NETTERS, DARRYL K</t>
  </si>
  <si>
    <t>ONEILL, ANDREW M</t>
  </si>
  <si>
    <t>COWELL, JOSEPH A</t>
  </si>
  <si>
    <t>URICH, F PATRICK</t>
  </si>
  <si>
    <t>CITY MANAGER</t>
  </si>
  <si>
    <t>PETERSON, STACY L</t>
  </si>
  <si>
    <t>STRATEGIC COMMUNICATIONS MGR</t>
  </si>
  <si>
    <t>BRODT JR, ANTHONY D</t>
  </si>
  <si>
    <t>WALLICK, BENJAMIN V</t>
  </si>
  <si>
    <t>MCCOOL JR, RICKY L</t>
  </si>
  <si>
    <t>FIERS, CHAD E</t>
  </si>
  <si>
    <t>STECHER, STEVEN M</t>
  </si>
  <si>
    <t>DONAHUE, DANIEL N</t>
  </si>
  <si>
    <t>EWEN, THOMAS A</t>
  </si>
  <si>
    <t>LAWRENCE, PAUL A</t>
  </si>
  <si>
    <t>SULLIVAN, WILLIAM W</t>
  </si>
  <si>
    <t>KOWALSKI, LYNN E</t>
  </si>
  <si>
    <t>STALCUP, MARY ANN</t>
  </si>
  <si>
    <t>HUMAN RESOURCES DIRECTOR</t>
  </si>
  <si>
    <t>PEORIACORP</t>
  </si>
  <si>
    <t>LETSKY, STEPHEN M</t>
  </si>
  <si>
    <t>HARRIS, RYAN D</t>
  </si>
  <si>
    <t>CONNOR, NICKOLAS M</t>
  </si>
  <si>
    <t>HEARN, ELISE M</t>
  </si>
  <si>
    <t>BISHOFF, MICHAEL P</t>
  </si>
  <si>
    <t>MANAGEMENT ANALYST</t>
  </si>
  <si>
    <t>KROKUM, BENJAMIN C</t>
  </si>
  <si>
    <t>ASSOCIATE GRANTS COORDINATOR</t>
  </si>
  <si>
    <t>ROBINSON, SHAMRA S</t>
  </si>
  <si>
    <t>JACKSON JR, TERRY G</t>
  </si>
  <si>
    <t>MENEFEE, TIMOTHY E</t>
  </si>
  <si>
    <t>RAYNOR, CHEYNE R</t>
  </si>
  <si>
    <t>ABBOTT, JAMES T</t>
  </si>
  <si>
    <t>BITNER, JUSTIN M</t>
  </si>
  <si>
    <t>YATES, ALLEN B</t>
  </si>
  <si>
    <t>HAMMOND, CHET M</t>
  </si>
  <si>
    <t>STANDLEY, RYAN A</t>
  </si>
  <si>
    <t>MILES, JACOB W</t>
  </si>
  <si>
    <t>CUNNINGHAM, DANIEL J</t>
  </si>
  <si>
    <t>GAREAU, BENJAMIN R</t>
  </si>
  <si>
    <t>SCHMITZ, BRANDON J</t>
  </si>
  <si>
    <t>TARR, STEFANIE S</t>
  </si>
  <si>
    <t>CHIEF DEPUTY CITY CLERK</t>
  </si>
  <si>
    <t>RIVERA, SAMUEL</t>
  </si>
  <si>
    <t>CHIEF INFORMATION OFFICER</t>
  </si>
  <si>
    <t>BIGGAR, MARCIA A</t>
  </si>
  <si>
    <t>PAYROLL SUPERVISOR</t>
  </si>
  <si>
    <t>CALBOW, WILLIAM</t>
  </si>
  <si>
    <t>JONES, JAMIE R</t>
  </si>
  <si>
    <t>RUSSELL, NICOLAS D</t>
  </si>
  <si>
    <t>MELTON, STEVEN B</t>
  </si>
  <si>
    <t>SCHOONOVER, SHAUN A</t>
  </si>
  <si>
    <t>FINANCE MANAGER</t>
  </si>
  <si>
    <t>ACCOUNTS RECV SUPERVISOR</t>
  </si>
  <si>
    <t>HEATON II, CHRISTOPHER S</t>
  </si>
  <si>
    <t>KALKBRENNER, CHAD M</t>
  </si>
  <si>
    <t>CARPENTER LEAD</t>
  </si>
  <si>
    <t>MOORE, DENISE</t>
  </si>
  <si>
    <t>MONTELONGO, JIM</t>
  </si>
  <si>
    <t>PETERSON, PAUL R</t>
  </si>
  <si>
    <t>NETWORK ADMINISTRATOR</t>
  </si>
  <si>
    <t>BILLER, JASON A</t>
  </si>
  <si>
    <t>GEOGRAPHIC IS (GIS) MANAGER</t>
  </si>
  <si>
    <t>JENSEN, ELIZABETH L</t>
  </si>
  <si>
    <t>BLEVINS, JONATHON G</t>
  </si>
  <si>
    <t>KLOPFENSTEIN, ANDREA M</t>
  </si>
  <si>
    <t>STORM WATER ENGINEER</t>
  </si>
  <si>
    <t>BRANDSTATTER, DAVID A</t>
  </si>
  <si>
    <t>STICKELMAIER, WESLEY R</t>
  </si>
  <si>
    <t>SMILES III, JOSEPH E</t>
  </si>
  <si>
    <t>MCBRIDE, AARON M</t>
  </si>
  <si>
    <t>FEENEY, JOSHUA L</t>
  </si>
  <si>
    <t>FLINN, DREW W</t>
  </si>
  <si>
    <t>ENGLAND, WILLIAM R</t>
  </si>
  <si>
    <t>ADAMS, NATHAN M</t>
  </si>
  <si>
    <t>ELLEFRITZ, TRAVIS J</t>
  </si>
  <si>
    <t>HODGES, TYLER R</t>
  </si>
  <si>
    <t>BAINTER, JACOB J</t>
  </si>
  <si>
    <t>KIENTZLE, BRANDON A</t>
  </si>
  <si>
    <t>AGUILAR, ADRIAN</t>
  </si>
  <si>
    <t>SHEPLER, JASON N</t>
  </si>
  <si>
    <t>SIGNAL ELECTRICIAN</t>
  </si>
  <si>
    <t>HOGEBOOM, WESLEY J</t>
  </si>
  <si>
    <t>CHEATHAM, KYLE L</t>
  </si>
  <si>
    <t>PENCE, BRANDON S</t>
  </si>
  <si>
    <t>MANNING, SHAUN P</t>
  </si>
  <si>
    <t>WILLIAMS, TYLER A</t>
  </si>
  <si>
    <t>JONES, JO-PAUL H</t>
  </si>
  <si>
    <t>BIENEMAN, THOMAS B</t>
  </si>
  <si>
    <t>MOORE, BRIAN E</t>
  </si>
  <si>
    <t>REDPATH, ANDREW J</t>
  </si>
  <si>
    <t>MURPHY, KATHRYN G</t>
  </si>
  <si>
    <t>LEIST, DONALD B</t>
  </si>
  <si>
    <t>CORPORATION COUNSEL</t>
  </si>
  <si>
    <t>HELENTHAL, ROBIN L</t>
  </si>
  <si>
    <t>MGR. COLLECTION DEVELOPMENT</t>
  </si>
  <si>
    <t>CHILDERS, JEFFREY M</t>
  </si>
  <si>
    <t>COX, NICHOLAS J</t>
  </si>
  <si>
    <t>ISONHART, RYAN J</t>
  </si>
  <si>
    <t>RUZICKA, NICKOLAS A</t>
  </si>
  <si>
    <t>BOND, LINDSAY J</t>
  </si>
  <si>
    <t>LOPEZ, KENNETH R</t>
  </si>
  <si>
    <t>CORSO, ANTHONY P</t>
  </si>
  <si>
    <t>CHIEF INNOVATION OFFICER</t>
  </si>
  <si>
    <t>CANO-ELIAS, ASHLEY E</t>
  </si>
  <si>
    <t>CODE ENFORCEMENT SUPERVISOR</t>
  </si>
  <si>
    <t>BLUM, CLAY G</t>
  </si>
  <si>
    <t>JONES, MICHAEL A</t>
  </si>
  <si>
    <t>RASMUSSEN, MAVERICK J</t>
  </si>
  <si>
    <t>STUTTS, DREW T</t>
  </si>
  <si>
    <t>MAYBANKS, MITCHELL A</t>
  </si>
  <si>
    <t>ALLEN, ROBERT L</t>
  </si>
  <si>
    <t>HIRSTEIN, TROY A</t>
  </si>
  <si>
    <t>SUAREZ, CESAR J</t>
  </si>
  <si>
    <t>MARTIN, TRAVIS J</t>
  </si>
  <si>
    <t>SHIELDS, GARY A</t>
  </si>
  <si>
    <t>VAUGHN, MICHAEL R</t>
  </si>
  <si>
    <t>EMERGENCY MANAGEMENT COOR.</t>
  </si>
  <si>
    <t>RUCKRIEGEL, SID P</t>
  </si>
  <si>
    <t>STRUBE, COREY J</t>
  </si>
  <si>
    <t>WALTON, DOUGLAS J</t>
  </si>
  <si>
    <t>COWAN, ZACHARY</t>
  </si>
  <si>
    <t>LONG, JENNA S</t>
  </si>
  <si>
    <t>JAMES JR, JERRY W</t>
  </si>
  <si>
    <t>WOOD, MATHESON A</t>
  </si>
  <si>
    <t>MCCLAIN, ALYSSA M</t>
  </si>
  <si>
    <t>GIS ASSET MGMT COORDINATOR</t>
  </si>
  <si>
    <t>LEWIS, DEMARIO T</t>
  </si>
  <si>
    <t>FARRELL, TYLER M</t>
  </si>
  <si>
    <t>SWANSON, DEZMEND</t>
  </si>
  <si>
    <t>RAMOS, RAYMOND</t>
  </si>
  <si>
    <t>PINKSTON, BRANDON</t>
  </si>
  <si>
    <t>FULFORD, ZACHARY</t>
  </si>
  <si>
    <t>BRIDGES, CAMERON J</t>
  </si>
  <si>
    <t>OLLER, KYLE S</t>
  </si>
  <si>
    <t>HELMS, MASON H</t>
  </si>
  <si>
    <t>BENNE, JASON P</t>
  </si>
  <si>
    <t>HOHENZY, THOMAS A</t>
  </si>
  <si>
    <t>WALKER, TRAVIS S</t>
  </si>
  <si>
    <t>ENGELBRECHT, JENNIFER N</t>
  </si>
  <si>
    <t>MURILLO, JAVIER</t>
  </si>
  <si>
    <t>BRUESS, CHARLES D</t>
  </si>
  <si>
    <t>KINDRED, RACHEL A</t>
  </si>
  <si>
    <t>WASHINGTON, DEVASSI M</t>
  </si>
  <si>
    <t>POLICE RECRUIT</t>
  </si>
  <si>
    <t>TERRELL, KELSEY J</t>
  </si>
  <si>
    <t>JOHNSON, LUKE</t>
  </si>
  <si>
    <t>MURFIN, THOMAS E</t>
  </si>
  <si>
    <t>ROBERTS, COLTON A</t>
  </si>
  <si>
    <t>ABEL, HUY L</t>
  </si>
  <si>
    <t>YOUNG, ALONZO</t>
  </si>
  <si>
    <t>ROSENAK, MEGAN N</t>
  </si>
  <si>
    <t>HARRIS, JOSEPH A D</t>
  </si>
  <si>
    <t>POLITIS, EKATERINI</t>
  </si>
  <si>
    <t>SMITH JR, HAROLD C</t>
  </si>
  <si>
    <t>KNAUS, ZACHERY T</t>
  </si>
  <si>
    <t>BESSER, COLIN D</t>
  </si>
  <si>
    <t>WEBER, JONATHAN T</t>
  </si>
  <si>
    <t>LEVY, TREVOR T</t>
  </si>
  <si>
    <t>KACHANUK, JOHN S</t>
  </si>
  <si>
    <t>HODGES, JAMES E</t>
  </si>
  <si>
    <t>CRUZ, ANGEL A</t>
  </si>
  <si>
    <t>DON'T SHOOT INIT PROJ MGR</t>
  </si>
  <si>
    <t>COTELLESO, BRANDON</t>
  </si>
  <si>
    <t>HARRIS, JAMES L</t>
  </si>
  <si>
    <t>KING, TERRI</t>
  </si>
  <si>
    <t>KLEIN, COLE C</t>
  </si>
  <si>
    <t>JOHNSON, SHAWN D</t>
  </si>
  <si>
    <t>LEWIS, WILLIAM J</t>
  </si>
  <si>
    <t>CITY ENGINEER</t>
  </si>
  <si>
    <t>MARX JR, DANNY R</t>
  </si>
  <si>
    <t>WILLIS, JACOB R</t>
  </si>
  <si>
    <t>ESPINAL, SAUL</t>
  </si>
  <si>
    <t>HOUGHTON, MEGAN E</t>
  </si>
  <si>
    <t>HERGENROTHER, HALEY D</t>
  </si>
  <si>
    <t>GLORE, KARLY B</t>
  </si>
  <si>
    <t>OYLER, ZACHARY M</t>
  </si>
  <si>
    <t>KING, ANTHONY A</t>
  </si>
  <si>
    <t>CYR, DENIS</t>
  </si>
  <si>
    <t>PETERSON, CHRISSIE L</t>
  </si>
  <si>
    <t>SENIOR ATTORNEY</t>
  </si>
  <si>
    <t>VAN BEEK, MEGAN R</t>
  </si>
  <si>
    <t>WILSON, JAMILA K</t>
  </si>
  <si>
    <t>PROGRAM DIRECTOR</t>
  </si>
  <si>
    <t>GREEN, MELODI D</t>
  </si>
  <si>
    <t>ATTORNEY I</t>
  </si>
  <si>
    <t>OROZCO, VERONICA L</t>
  </si>
  <si>
    <t>HARRIS, ANTIONETTE</t>
  </si>
  <si>
    <t>RUCHOTZKE, ANGELA M</t>
  </si>
  <si>
    <t>HINSHAW, JEFFREY A</t>
  </si>
  <si>
    <t>DEPALMA, ANTHONY D</t>
  </si>
  <si>
    <t>CLARKE, SEAN D</t>
  </si>
  <si>
    <t>DOMINGUEZ II, PABLO G</t>
  </si>
  <si>
    <t>SYCK, NICHOLAS A</t>
  </si>
  <si>
    <t>ARJES, KAYLI N</t>
  </si>
  <si>
    <t>MACGREGOR, KEVIN</t>
  </si>
  <si>
    <t>FLESSNER, BRADLEY S</t>
  </si>
  <si>
    <t>BIRESAW, AARON A</t>
  </si>
  <si>
    <t>WILLIAMSON, GARRETT T</t>
  </si>
  <si>
    <t>HOYLE, MATTHEW R</t>
  </si>
  <si>
    <t>SIEKMANN, JUSTIN T</t>
  </si>
  <si>
    <t>HUNT, JOSHUA V</t>
  </si>
  <si>
    <t>TRILIKIS, EFSTRATIOS P</t>
  </si>
  <si>
    <t>GILLESPIE-CONNOR, ANDREW C</t>
  </si>
  <si>
    <t>KIRBY, JUSTIN R</t>
  </si>
  <si>
    <t>TRUITT, COLIN P</t>
  </si>
  <si>
    <t>AMBROSO, EMILY L</t>
  </si>
  <si>
    <t>WEICK, KERILYN</t>
  </si>
  <si>
    <t>PAULI, ZACHARIAH M</t>
  </si>
  <si>
    <t>DUNNE, REILLY K</t>
  </si>
  <si>
    <t>SMITH, QUENTIN T</t>
  </si>
  <si>
    <t>HOWARD JR, SCOTT L</t>
  </si>
  <si>
    <t>ORWIG, ANTHONY K</t>
  </si>
  <si>
    <t>YOUNG, MATTHEW E</t>
  </si>
  <si>
    <t>KAISER III, JERRY R</t>
  </si>
  <si>
    <t>HOLMBERG, RACHEL A</t>
  </si>
  <si>
    <t>BAKER, GARRETT G</t>
  </si>
  <si>
    <t>YELVERTON, RANDALL J</t>
  </si>
  <si>
    <t>MUHAMMAD, FARRIS F</t>
  </si>
  <si>
    <t>CHIEF DIVERSITY &amp; INCL OFFICER</t>
  </si>
  <si>
    <t>JEPSON, JAKE L</t>
  </si>
  <si>
    <t>PEARSON JR, LARRY A</t>
  </si>
  <si>
    <t>BRAY, CALEB M</t>
  </si>
  <si>
    <t>REDDICK, DAMAIRUS M</t>
  </si>
  <si>
    <t>RUNYON, REBECCA L</t>
  </si>
  <si>
    <t>Gross</t>
  </si>
  <si>
    <t>Regular</t>
  </si>
  <si>
    <t>Overtime</t>
  </si>
  <si>
    <t>Other</t>
  </si>
  <si>
    <t>Health</t>
  </si>
  <si>
    <t>FICA</t>
  </si>
  <si>
    <t>Police</t>
  </si>
  <si>
    <t>Fire</t>
  </si>
  <si>
    <t>Total</t>
  </si>
  <si>
    <t>Name</t>
  </si>
  <si>
    <t>Dept</t>
  </si>
  <si>
    <t>Position Title</t>
  </si>
  <si>
    <t>Pay</t>
  </si>
  <si>
    <t>Insurance</t>
  </si>
  <si>
    <t>SS/Med</t>
  </si>
  <si>
    <t>Contr</t>
  </si>
  <si>
    <t>IMRF</t>
  </si>
  <si>
    <t>Pension</t>
  </si>
  <si>
    <t>Compensation</t>
  </si>
  <si>
    <t>LIBRARY</t>
  </si>
  <si>
    <t>PUBLIC WORKS</t>
  </si>
  <si>
    <t>FIRE</t>
  </si>
  <si>
    <t>POLICE</t>
  </si>
  <si>
    <t>COMMUNITY DEV'T</t>
  </si>
  <si>
    <t>ECC</t>
  </si>
  <si>
    <t>FINANCE</t>
  </si>
  <si>
    <t>CITY TREASURER OFFICE</t>
  </si>
  <si>
    <t>INFORMATION SYSTEMS</t>
  </si>
  <si>
    <t>HUMAN RESOURCES</t>
  </si>
  <si>
    <t>LEGAL</t>
  </si>
  <si>
    <t>CITY MANAGER OFFICE</t>
  </si>
  <si>
    <t>INNOVATION</t>
  </si>
  <si>
    <t>CITY CLERK OFFICE</t>
  </si>
  <si>
    <t>CITY COUNCIL</t>
  </si>
  <si>
    <t>Actual</t>
  </si>
  <si>
    <t>Salary</t>
  </si>
  <si>
    <t>promotion</t>
  </si>
  <si>
    <t>Variance</t>
  </si>
  <si>
    <t>OFALLON, DEBORAH L</t>
  </si>
  <si>
    <t>HAUK, JENNIFER L</t>
  </si>
  <si>
    <t>LAWRENCE JR, GARY K</t>
  </si>
  <si>
    <t>ADAMS, CHRISTINA A</t>
  </si>
  <si>
    <t>FAULKNER, CHRISTOPHER R</t>
  </si>
  <si>
    <t>CASEY, KAYLA M</t>
  </si>
  <si>
    <t>PARKS, NICHOLOUS R</t>
  </si>
  <si>
    <t>JACKSON, ZACHARY L</t>
  </si>
  <si>
    <t>PRANG, BRANDON M</t>
  </si>
  <si>
    <t>MCMAHON, HAYDEN G</t>
  </si>
  <si>
    <t>DRYDEN, ANDREW R</t>
  </si>
  <si>
    <t>JACOBSEN-WOOD, JENNIFER J</t>
  </si>
  <si>
    <t>ALI, RITA</t>
  </si>
  <si>
    <t>KELLY, JOHN L</t>
  </si>
  <si>
    <t>ECC OPERATIONS SPVSR</t>
  </si>
  <si>
    <t>GRANTS MANAGER</t>
  </si>
  <si>
    <t>CART TECHNICIAN</t>
  </si>
  <si>
    <t>DIVERSITY</t>
  </si>
  <si>
    <t>ECONOMIC DEV'T</t>
  </si>
  <si>
    <t>CITY OF PEORIA 2019 COMPENSATION REPORT</t>
  </si>
  <si>
    <t>DIXON (AKESON), BETH</t>
  </si>
  <si>
    <t>SUBTOTALS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</si>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</sst>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1" applyNumberFormat="1" applyFont="1" applyBorder="1"/>
    <xf numFmtId="164" fontId="0" fillId="0" borderId="8" xfId="0" applyNumberFormat="1" applyBorder="1"/>
    <xf numFmtId="16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2" xfId="1" applyNumberFormat="1" applyFont="1" applyBorder="1"/>
    <xf numFmtId="164" fontId="0" fillId="0" borderId="12" xfId="0" applyNumberFormat="1" applyBorder="1"/>
    <xf numFmtId="164" fontId="0" fillId="0" borderId="14" xfId="0" applyNumberForma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164" fontId="2" fillId="2" borderId="0" xfId="1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7" xfId="1" applyNumberFormat="1" applyFont="1" applyBorder="1"/>
    <xf numFmtId="164" fontId="0" fillId="0" borderId="17" xfId="0" applyNumberFormat="1" applyBorder="1"/>
    <xf numFmtId="164" fontId="0" fillId="0" borderId="15" xfId="0" applyNumberForma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0" fontId="0" fillId="3" borderId="0" xfId="2" applyNumberFormat="1" applyFont="1" applyFill="1" applyAlignment="1">
      <alignment horizontal="center"/>
    </xf>
    <xf numFmtId="164" fontId="0" fillId="0" borderId="0" xfId="0" applyNumberFormat="1"/>
    <xf numFmtId="164" fontId="0" fillId="0" borderId="21" xfId="0" applyNumberFormat="1" applyBorder="1"/>
    <xf numFmtId="164" fontId="0" fillId="0" borderId="22" xfId="1" applyNumberFormat="1" applyFont="1" applyBorder="1"/>
    <xf numFmtId="164" fontId="0" fillId="0" borderId="23" xfId="0" applyNumberFormat="1" applyBorder="1"/>
    <xf numFmtId="164" fontId="0" fillId="0" borderId="23" xfId="1" applyNumberFormat="1" applyFont="1" applyBorder="1"/>
    <xf numFmtId="164" fontId="0" fillId="0" borderId="24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4"/>
  <sheetViews>
    <sheetView tabSelected="1" zoomScaleNormal="100" workbookViewId="0">
      <pane ySplit="4" topLeftCell="A5" activePane="bottomLeft" state="frozen"/>
      <selection activeCell="B1" sqref="B1"/>
      <selection pane="bottomLeft" activeCell="A5" sqref="A5"/>
    </sheetView>
  </sheetViews>
  <sheetFormatPr defaultRowHeight="14.4" x14ac:dyDescent="0.3"/>
  <cols>
    <col min="1" max="1" width="28.88671875" style="10" bestFit="1" customWidth="1"/>
    <col min="2" max="2" width="22.88671875" style="10" bestFit="1" customWidth="1"/>
    <col min="3" max="3" width="35.6640625" style="10" customWidth="1"/>
    <col min="4" max="5" width="11" style="9" bestFit="1" customWidth="1"/>
    <col min="6" max="9" width="10" style="9" customWidth="1"/>
    <col min="10" max="10" width="9" style="9" customWidth="1"/>
    <col min="11" max="11" width="10" style="9" customWidth="1"/>
    <col min="12" max="12" width="12.6640625" style="9" bestFit="1" customWidth="1"/>
    <col min="13" max="13" width="10.109375" style="9" customWidth="1"/>
    <col min="14" max="14" width="12.77734375" style="9" bestFit="1" customWidth="1"/>
    <col min="16" max="16" width="8.5546875" style="24" bestFit="1" customWidth="1"/>
    <col min="17" max="18" width="8.88671875" style="24"/>
    <col min="19" max="20" width="8.88671875" style="23"/>
  </cols>
  <sheetData>
    <row r="1" spans="1:20" x14ac:dyDescent="0.3">
      <c r="A1" s="26" t="s">
        <v>758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0" ht="15" thickBot="1" x14ac:dyDescent="0.35"/>
    <row r="3" spans="1:20" x14ac:dyDescent="0.3">
      <c r="A3" s="1"/>
      <c r="B3" s="2"/>
      <c r="C3" s="2"/>
      <c r="D3" s="5" t="s">
        <v>701</v>
      </c>
      <c r="E3" s="5" t="s">
        <v>702</v>
      </c>
      <c r="F3" s="5" t="s">
        <v>703</v>
      </c>
      <c r="G3" s="5" t="s">
        <v>704</v>
      </c>
      <c r="H3" s="5" t="s">
        <v>705</v>
      </c>
      <c r="I3" s="5" t="s">
        <v>706</v>
      </c>
      <c r="J3" s="5" t="s">
        <v>704</v>
      </c>
      <c r="K3" s="5"/>
      <c r="L3" s="5" t="s">
        <v>707</v>
      </c>
      <c r="M3" s="5" t="s">
        <v>708</v>
      </c>
      <c r="N3" s="6" t="s">
        <v>709</v>
      </c>
      <c r="P3" s="25" t="s">
        <v>735</v>
      </c>
    </row>
    <row r="4" spans="1:20" ht="15" thickBot="1" x14ac:dyDescent="0.35">
      <c r="A4" s="3" t="s">
        <v>710</v>
      </c>
      <c r="B4" s="4" t="s">
        <v>711</v>
      </c>
      <c r="C4" s="4" t="s">
        <v>712</v>
      </c>
      <c r="D4" s="7" t="s">
        <v>713</v>
      </c>
      <c r="E4" s="7" t="s">
        <v>713</v>
      </c>
      <c r="F4" s="7" t="s">
        <v>713</v>
      </c>
      <c r="G4" s="7" t="s">
        <v>713</v>
      </c>
      <c r="H4" s="7" t="s">
        <v>714</v>
      </c>
      <c r="I4" s="7" t="s">
        <v>715</v>
      </c>
      <c r="J4" s="7" t="s">
        <v>716</v>
      </c>
      <c r="K4" s="7" t="s">
        <v>717</v>
      </c>
      <c r="L4" s="7" t="s">
        <v>718</v>
      </c>
      <c r="M4" s="7" t="s">
        <v>718</v>
      </c>
      <c r="N4" s="8" t="s">
        <v>719</v>
      </c>
      <c r="P4" s="25" t="s">
        <v>736</v>
      </c>
      <c r="Q4" s="24" t="s">
        <v>738</v>
      </c>
    </row>
    <row r="5" spans="1:20" x14ac:dyDescent="0.3">
      <c r="A5" s="11" t="s">
        <v>35</v>
      </c>
      <c r="B5" s="12" t="s">
        <v>722</v>
      </c>
      <c r="C5" s="13" t="s">
        <v>36</v>
      </c>
      <c r="D5" s="14">
        <v>202216.31</v>
      </c>
      <c r="E5" s="15">
        <f t="shared" ref="E5:E68" si="0">+D5-F5-G5</f>
        <v>157229.97</v>
      </c>
      <c r="F5" s="15"/>
      <c r="G5" s="14">
        <v>44986.34</v>
      </c>
      <c r="H5" s="14">
        <v>12703.5</v>
      </c>
      <c r="I5" s="14">
        <v>2452.36</v>
      </c>
      <c r="J5" s="14"/>
      <c r="K5" s="14"/>
      <c r="L5" s="14"/>
      <c r="M5" s="14">
        <f>+$S$9*E5</f>
        <v>96633.539562000005</v>
      </c>
      <c r="N5" s="16">
        <f t="shared" ref="N5:N68" si="1">SUM(E5:M5)</f>
        <v>314005.709562</v>
      </c>
      <c r="P5" s="24">
        <v>163519.03</v>
      </c>
      <c r="Q5" s="24">
        <f>IF(P5&gt;0,+E5-P5,0)</f>
        <v>-6289.0599999999977</v>
      </c>
      <c r="R5" s="24" t="s">
        <v>737</v>
      </c>
    </row>
    <row r="6" spans="1:20" x14ac:dyDescent="0.3">
      <c r="A6" s="17" t="s">
        <v>104</v>
      </c>
      <c r="B6" s="18" t="s">
        <v>723</v>
      </c>
      <c r="C6" s="19" t="s">
        <v>54</v>
      </c>
      <c r="D6" s="20">
        <v>178600.04</v>
      </c>
      <c r="E6" s="21">
        <f t="shared" si="0"/>
        <v>169949.33000000002</v>
      </c>
      <c r="F6" s="21"/>
      <c r="G6" s="20">
        <v>8650.7099999999991</v>
      </c>
      <c r="H6" s="20">
        <v>13191.65</v>
      </c>
      <c r="I6" s="20">
        <v>2508.17</v>
      </c>
      <c r="J6" s="20"/>
      <c r="K6" s="20"/>
      <c r="L6" s="20">
        <f>+$S$8*E6</f>
        <v>100304.094566</v>
      </c>
      <c r="M6" s="20"/>
      <c r="N6" s="22">
        <f t="shared" si="1"/>
        <v>294603.95456600003</v>
      </c>
      <c r="P6" s="24">
        <v>169950</v>
      </c>
      <c r="Q6" s="24">
        <f>IF(P6&gt;0,+E6-P6,0)</f>
        <v>-0.66999999998370185</v>
      </c>
    </row>
    <row r="7" spans="1:20" x14ac:dyDescent="0.3">
      <c r="A7" s="17" t="s">
        <v>199</v>
      </c>
      <c r="B7" s="18" t="s">
        <v>723</v>
      </c>
      <c r="C7" s="19" t="s">
        <v>200</v>
      </c>
      <c r="D7" s="20">
        <v>165589.20000000001</v>
      </c>
      <c r="E7" s="21">
        <f t="shared" si="0"/>
        <v>157558.74000000002</v>
      </c>
      <c r="F7" s="21"/>
      <c r="G7" s="20">
        <v>8030.46</v>
      </c>
      <c r="H7" s="20">
        <v>17387</v>
      </c>
      <c r="I7" s="20">
        <v>2187.71</v>
      </c>
      <c r="J7" s="20"/>
      <c r="K7" s="20"/>
      <c r="L7" s="20">
        <f>+$S$8*E7</f>
        <v>92991.168348000007</v>
      </c>
      <c r="M7" s="20"/>
      <c r="N7" s="22">
        <f t="shared" si="1"/>
        <v>278155.07834800001</v>
      </c>
    </row>
    <row r="8" spans="1:20" x14ac:dyDescent="0.3">
      <c r="A8" s="17" t="s">
        <v>479</v>
      </c>
      <c r="B8" s="18" t="s">
        <v>731</v>
      </c>
      <c r="C8" s="19" t="s">
        <v>480</v>
      </c>
      <c r="D8" s="20">
        <v>217140.81</v>
      </c>
      <c r="E8" s="21">
        <f t="shared" si="0"/>
        <v>193140.72999999998</v>
      </c>
      <c r="F8" s="21"/>
      <c r="G8" s="20">
        <v>24000.080000000002</v>
      </c>
      <c r="H8" s="20">
        <v>17387</v>
      </c>
      <c r="I8" s="20">
        <v>11277.71</v>
      </c>
      <c r="J8" s="20"/>
      <c r="K8" s="20">
        <v>22401.82</v>
      </c>
      <c r="L8" s="20"/>
      <c r="M8" s="20"/>
      <c r="N8" s="22">
        <f t="shared" si="1"/>
        <v>268207.33999999997</v>
      </c>
      <c r="P8" s="24">
        <v>193139.86</v>
      </c>
      <c r="Q8" s="24">
        <f>IF(P8&gt;0,+E8-P8,0)</f>
        <v>0.86999999999534339</v>
      </c>
      <c r="S8" s="35">
        <v>0.59019999999999995</v>
      </c>
      <c r="T8" s="23" t="s">
        <v>707</v>
      </c>
    </row>
    <row r="9" spans="1:20" x14ac:dyDescent="0.3">
      <c r="A9" s="17" t="s">
        <v>97</v>
      </c>
      <c r="B9" s="18" t="s">
        <v>722</v>
      </c>
      <c r="C9" s="19" t="s">
        <v>36</v>
      </c>
      <c r="D9" s="20">
        <v>150606.99</v>
      </c>
      <c r="E9" s="21">
        <f t="shared" si="0"/>
        <v>150156.99</v>
      </c>
      <c r="F9" s="21"/>
      <c r="G9" s="20">
        <v>450</v>
      </c>
      <c r="H9" s="20">
        <v>16584.259999999998</v>
      </c>
      <c r="I9" s="20">
        <v>2127.3000000000002</v>
      </c>
      <c r="J9" s="20"/>
      <c r="K9" s="20"/>
      <c r="L9" s="20"/>
      <c r="M9" s="20">
        <f>+$S$9*E9</f>
        <v>92286.486053999994</v>
      </c>
      <c r="N9" s="22">
        <f t="shared" si="1"/>
        <v>261605.03605399997</v>
      </c>
      <c r="S9" s="35">
        <v>0.61460000000000004</v>
      </c>
      <c r="T9" s="23" t="s">
        <v>708</v>
      </c>
    </row>
    <row r="10" spans="1:20" x14ac:dyDescent="0.3">
      <c r="A10" s="17" t="s">
        <v>225</v>
      </c>
      <c r="B10" s="18" t="s">
        <v>723</v>
      </c>
      <c r="C10" s="19" t="s">
        <v>27</v>
      </c>
      <c r="D10" s="20">
        <v>165979.57</v>
      </c>
      <c r="E10" s="21">
        <f t="shared" si="0"/>
        <v>117707.22000000002</v>
      </c>
      <c r="F10" s="21">
        <v>32561.27</v>
      </c>
      <c r="G10" s="20">
        <v>15711.08</v>
      </c>
      <c r="H10" s="20">
        <v>17387</v>
      </c>
      <c r="I10" s="20">
        <v>2269.69</v>
      </c>
      <c r="J10" s="20">
        <v>956.62</v>
      </c>
      <c r="K10" s="20"/>
      <c r="L10" s="20">
        <f>+$S$8*E10</f>
        <v>69470.801244000002</v>
      </c>
      <c r="M10" s="20"/>
      <c r="N10" s="22">
        <f t="shared" si="1"/>
        <v>256063.68124400001</v>
      </c>
    </row>
    <row r="11" spans="1:20" x14ac:dyDescent="0.3">
      <c r="A11" s="17" t="s">
        <v>156</v>
      </c>
      <c r="B11" s="18" t="s">
        <v>723</v>
      </c>
      <c r="C11" s="19" t="s">
        <v>27</v>
      </c>
      <c r="D11" s="20">
        <v>159661.48000000001</v>
      </c>
      <c r="E11" s="21">
        <f t="shared" si="0"/>
        <v>117935.06000000001</v>
      </c>
      <c r="F11" s="21">
        <v>24561.19</v>
      </c>
      <c r="G11" s="20">
        <v>17165.23</v>
      </c>
      <c r="H11" s="20">
        <v>17387</v>
      </c>
      <c r="I11" s="20">
        <v>2204.48</v>
      </c>
      <c r="J11" s="20">
        <v>971.51</v>
      </c>
      <c r="K11" s="20"/>
      <c r="L11" s="20">
        <f>+$S$8*E11</f>
        <v>69605.272412000006</v>
      </c>
      <c r="M11" s="20"/>
      <c r="N11" s="22">
        <f t="shared" si="1"/>
        <v>249829.74241200002</v>
      </c>
    </row>
    <row r="12" spans="1:20" x14ac:dyDescent="0.3">
      <c r="A12" s="17" t="s">
        <v>220</v>
      </c>
      <c r="B12" s="18" t="s">
        <v>723</v>
      </c>
      <c r="C12" s="19" t="s">
        <v>27</v>
      </c>
      <c r="D12" s="20">
        <v>160415.07</v>
      </c>
      <c r="E12" s="21">
        <f t="shared" si="0"/>
        <v>118172.93000000001</v>
      </c>
      <c r="F12" s="21">
        <v>26553.97</v>
      </c>
      <c r="G12" s="20">
        <v>15688.17</v>
      </c>
      <c r="H12" s="20">
        <v>16190.2</v>
      </c>
      <c r="I12" s="20">
        <v>2240.63</v>
      </c>
      <c r="J12" s="20">
        <v>958.78</v>
      </c>
      <c r="K12" s="20"/>
      <c r="L12" s="20">
        <f>+$S$8*E12</f>
        <v>69745.663285999995</v>
      </c>
      <c r="M12" s="20"/>
      <c r="N12" s="22">
        <f t="shared" si="1"/>
        <v>249550.34328600005</v>
      </c>
      <c r="P12" s="24">
        <v>117417.04</v>
      </c>
      <c r="Q12" s="24">
        <f>IF(P12&gt;0,+E12-P12,0)</f>
        <v>755.89000000001397</v>
      </c>
    </row>
    <row r="13" spans="1:20" x14ac:dyDescent="0.3">
      <c r="A13" s="17" t="s">
        <v>82</v>
      </c>
      <c r="B13" s="18" t="s">
        <v>723</v>
      </c>
      <c r="C13" s="19" t="s">
        <v>3</v>
      </c>
      <c r="D13" s="20">
        <v>148574.88</v>
      </c>
      <c r="E13" s="21">
        <f t="shared" si="0"/>
        <v>139838.5</v>
      </c>
      <c r="F13" s="21">
        <v>1243.76</v>
      </c>
      <c r="G13" s="20">
        <v>7492.62</v>
      </c>
      <c r="H13" s="20">
        <v>16190.2</v>
      </c>
      <c r="I13" s="20">
        <v>2046.77</v>
      </c>
      <c r="J13" s="20"/>
      <c r="K13" s="20"/>
      <c r="L13" s="20">
        <f>+$S$8*E13</f>
        <v>82532.68269999999</v>
      </c>
      <c r="M13" s="20"/>
      <c r="N13" s="22">
        <f t="shared" si="1"/>
        <v>249344.53269999998</v>
      </c>
    </row>
    <row r="14" spans="1:20" x14ac:dyDescent="0.3">
      <c r="A14" s="17" t="s">
        <v>98</v>
      </c>
      <c r="B14" s="18" t="s">
        <v>722</v>
      </c>
      <c r="C14" s="19" t="s">
        <v>45</v>
      </c>
      <c r="D14" s="20">
        <v>142233.20000000001</v>
      </c>
      <c r="E14" s="21">
        <f t="shared" si="0"/>
        <v>141783.20000000001</v>
      </c>
      <c r="F14" s="21"/>
      <c r="G14" s="20">
        <v>450</v>
      </c>
      <c r="H14" s="20">
        <v>17387</v>
      </c>
      <c r="I14" s="20">
        <v>2002.89</v>
      </c>
      <c r="J14" s="20"/>
      <c r="K14" s="20"/>
      <c r="L14" s="20"/>
      <c r="M14" s="20">
        <f>+$S$9*E14</f>
        <v>87139.954720000009</v>
      </c>
      <c r="N14" s="22">
        <f t="shared" si="1"/>
        <v>248763.04472000003</v>
      </c>
    </row>
    <row r="15" spans="1:20" x14ac:dyDescent="0.3">
      <c r="A15" s="17" t="s">
        <v>51</v>
      </c>
      <c r="B15" s="18" t="s">
        <v>722</v>
      </c>
      <c r="C15" s="19" t="s">
        <v>48</v>
      </c>
      <c r="D15" s="20">
        <v>141394.9</v>
      </c>
      <c r="E15" s="21">
        <f t="shared" si="0"/>
        <v>140944.9</v>
      </c>
      <c r="F15" s="21"/>
      <c r="G15" s="20">
        <v>450</v>
      </c>
      <c r="H15" s="20">
        <v>17387</v>
      </c>
      <c r="I15" s="20">
        <v>1988.09</v>
      </c>
      <c r="J15" s="20"/>
      <c r="K15" s="20"/>
      <c r="L15" s="20"/>
      <c r="M15" s="20">
        <f>+$S$9*E15</f>
        <v>86624.735539999994</v>
      </c>
      <c r="N15" s="22">
        <f t="shared" si="1"/>
        <v>247394.72553999998</v>
      </c>
    </row>
    <row r="16" spans="1:20" x14ac:dyDescent="0.3">
      <c r="A16" s="17" t="s">
        <v>47</v>
      </c>
      <c r="B16" s="18" t="s">
        <v>722</v>
      </c>
      <c r="C16" s="19" t="s">
        <v>48</v>
      </c>
      <c r="D16" s="20">
        <v>142020.9</v>
      </c>
      <c r="E16" s="21">
        <f t="shared" si="0"/>
        <v>141570.9</v>
      </c>
      <c r="F16" s="21"/>
      <c r="G16" s="20">
        <v>450</v>
      </c>
      <c r="H16" s="20">
        <v>16190.2</v>
      </c>
      <c r="I16" s="20">
        <v>1935.33</v>
      </c>
      <c r="J16" s="20"/>
      <c r="K16" s="20"/>
      <c r="L16" s="20"/>
      <c r="M16" s="20">
        <f>+$S$9*E16</f>
        <v>87009.475139999995</v>
      </c>
      <c r="N16" s="22">
        <f t="shared" si="1"/>
        <v>247155.90513999999</v>
      </c>
    </row>
    <row r="17" spans="1:18" x14ac:dyDescent="0.3">
      <c r="A17" s="17" t="s">
        <v>2</v>
      </c>
      <c r="B17" s="18" t="s">
        <v>723</v>
      </c>
      <c r="C17" s="19" t="s">
        <v>3</v>
      </c>
      <c r="D17" s="20">
        <v>149224.13</v>
      </c>
      <c r="E17" s="21">
        <f t="shared" si="0"/>
        <v>139838.5</v>
      </c>
      <c r="F17" s="21">
        <v>1142.9100000000001</v>
      </c>
      <c r="G17" s="20">
        <v>8242.7199999999993</v>
      </c>
      <c r="H17" s="20">
        <v>12358.32</v>
      </c>
      <c r="I17" s="20"/>
      <c r="J17" s="20"/>
      <c r="K17" s="20"/>
      <c r="L17" s="20">
        <f>+$S$8*E17</f>
        <v>82532.68269999999</v>
      </c>
      <c r="M17" s="20"/>
      <c r="N17" s="22">
        <f t="shared" si="1"/>
        <v>244115.13270000002</v>
      </c>
      <c r="P17" s="24">
        <v>139839.60999999999</v>
      </c>
      <c r="Q17" s="24">
        <f>IF(P17&gt;0,+E17-P17,0)</f>
        <v>-1.1099999999860302</v>
      </c>
    </row>
    <row r="18" spans="1:18" x14ac:dyDescent="0.3">
      <c r="A18" s="17" t="s">
        <v>75</v>
      </c>
      <c r="B18" s="18" t="s">
        <v>723</v>
      </c>
      <c r="C18" s="19" t="s">
        <v>3</v>
      </c>
      <c r="D18" s="20">
        <v>148601.21</v>
      </c>
      <c r="E18" s="21">
        <f t="shared" si="0"/>
        <v>140032.91</v>
      </c>
      <c r="F18" s="21">
        <v>1075.68</v>
      </c>
      <c r="G18" s="20">
        <v>7492.62</v>
      </c>
      <c r="H18" s="20">
        <v>6810.96</v>
      </c>
      <c r="I18" s="20">
        <v>2136.33</v>
      </c>
      <c r="J18" s="20">
        <v>1157.79</v>
      </c>
      <c r="K18" s="20"/>
      <c r="L18" s="20">
        <f>+$S$8*E18</f>
        <v>82647.423481999998</v>
      </c>
      <c r="M18" s="20"/>
      <c r="N18" s="22">
        <f t="shared" si="1"/>
        <v>241353.71348199999</v>
      </c>
    </row>
    <row r="19" spans="1:18" x14ac:dyDescent="0.3">
      <c r="A19" s="17" t="s">
        <v>374</v>
      </c>
      <c r="B19" s="18" t="s">
        <v>723</v>
      </c>
      <c r="C19" s="19" t="s">
        <v>25</v>
      </c>
      <c r="D19" s="20">
        <v>159061.59</v>
      </c>
      <c r="E19" s="21">
        <f t="shared" si="0"/>
        <v>104610.34999999999</v>
      </c>
      <c r="F19" s="21">
        <v>46826.26</v>
      </c>
      <c r="G19" s="20">
        <v>7624.98</v>
      </c>
      <c r="H19" s="20">
        <v>17387</v>
      </c>
      <c r="I19" s="20">
        <v>2261.7199999999998</v>
      </c>
      <c r="J19" s="20">
        <v>844.88</v>
      </c>
      <c r="K19" s="20"/>
      <c r="L19" s="20">
        <f>+$S$8*E19</f>
        <v>61741.028569999988</v>
      </c>
      <c r="M19" s="20"/>
      <c r="N19" s="22">
        <f t="shared" si="1"/>
        <v>241296.21857</v>
      </c>
    </row>
    <row r="20" spans="1:18" x14ac:dyDescent="0.3">
      <c r="A20" s="17" t="s">
        <v>73</v>
      </c>
      <c r="B20" s="18" t="s">
        <v>723</v>
      </c>
      <c r="C20" s="19" t="s">
        <v>29</v>
      </c>
      <c r="D20" s="20">
        <v>164720.75</v>
      </c>
      <c r="E20" s="21">
        <f t="shared" si="0"/>
        <v>93777.919999999998</v>
      </c>
      <c r="F20" s="21">
        <v>56276.67</v>
      </c>
      <c r="G20" s="20">
        <v>14666.16</v>
      </c>
      <c r="H20" s="20">
        <v>17387</v>
      </c>
      <c r="I20" s="20">
        <v>2306.09</v>
      </c>
      <c r="J20" s="20">
        <v>764.08</v>
      </c>
      <c r="K20" s="20"/>
      <c r="L20" s="20">
        <f>+$S$8*E20</f>
        <v>55347.728383999995</v>
      </c>
      <c r="M20" s="20"/>
      <c r="N20" s="22">
        <f t="shared" si="1"/>
        <v>240525.64838399997</v>
      </c>
    </row>
    <row r="21" spans="1:18" x14ac:dyDescent="0.3">
      <c r="A21" s="17" t="s">
        <v>58</v>
      </c>
      <c r="B21" s="18" t="s">
        <v>723</v>
      </c>
      <c r="C21" s="19" t="s">
        <v>27</v>
      </c>
      <c r="D21" s="20">
        <v>144652.91</v>
      </c>
      <c r="E21" s="21">
        <f t="shared" si="0"/>
        <v>122766.36</v>
      </c>
      <c r="F21" s="21">
        <v>5800.29</v>
      </c>
      <c r="G21" s="20">
        <v>16086.26</v>
      </c>
      <c r="H21" s="20">
        <v>16190.2</v>
      </c>
      <c r="I21" s="20">
        <v>1996.21</v>
      </c>
      <c r="J21" s="20">
        <v>1015.35</v>
      </c>
      <c r="K21" s="20"/>
      <c r="L21" s="20">
        <f>+$S$8*E21</f>
        <v>72456.705671999996</v>
      </c>
      <c r="M21" s="20"/>
      <c r="N21" s="22">
        <f t="shared" si="1"/>
        <v>236311.37567199999</v>
      </c>
      <c r="P21" s="24">
        <v>117417.04</v>
      </c>
      <c r="Q21" s="24">
        <f>IF(P21&gt;0,+E21-P21,0)</f>
        <v>5349.320000000007</v>
      </c>
      <c r="R21" s="24" t="s">
        <v>737</v>
      </c>
    </row>
    <row r="22" spans="1:18" x14ac:dyDescent="0.3">
      <c r="A22" s="17" t="s">
        <v>100</v>
      </c>
      <c r="B22" s="18" t="s">
        <v>722</v>
      </c>
      <c r="C22" s="19" t="s">
        <v>11</v>
      </c>
      <c r="D22" s="20">
        <v>136395.07999999999</v>
      </c>
      <c r="E22" s="21">
        <f t="shared" si="0"/>
        <v>117741.16999999998</v>
      </c>
      <c r="F22" s="21">
        <v>8226.6200000000008</v>
      </c>
      <c r="G22" s="20">
        <v>10427.290000000001</v>
      </c>
      <c r="H22" s="20">
        <v>17387.12</v>
      </c>
      <c r="I22" s="20">
        <v>1885.29</v>
      </c>
      <c r="J22" s="20">
        <v>6049.76</v>
      </c>
      <c r="K22" s="20"/>
      <c r="L22" s="20"/>
      <c r="M22" s="20">
        <f>+$S$9*E22</f>
        <v>72363.723081999997</v>
      </c>
      <c r="N22" s="22">
        <f t="shared" si="1"/>
        <v>234080.97308199998</v>
      </c>
    </row>
    <row r="23" spans="1:18" x14ac:dyDescent="0.3">
      <c r="A23" s="17" t="s">
        <v>268</v>
      </c>
      <c r="B23" s="18" t="s">
        <v>723</v>
      </c>
      <c r="C23" s="19" t="s">
        <v>25</v>
      </c>
      <c r="D23" s="20">
        <v>153288.76999999999</v>
      </c>
      <c r="E23" s="21">
        <f t="shared" si="0"/>
        <v>104174.37999999998</v>
      </c>
      <c r="F23" s="21">
        <v>38941.980000000003</v>
      </c>
      <c r="G23" s="20">
        <v>10172.41</v>
      </c>
      <c r="H23" s="20">
        <v>16190.2</v>
      </c>
      <c r="I23" s="20">
        <v>2122.35</v>
      </c>
      <c r="J23" s="20">
        <v>844.88</v>
      </c>
      <c r="K23" s="20"/>
      <c r="L23" s="20">
        <f>+$S$8*E23</f>
        <v>61483.719075999979</v>
      </c>
      <c r="M23" s="20"/>
      <c r="N23" s="22">
        <f t="shared" si="1"/>
        <v>233929.91907599999</v>
      </c>
    </row>
    <row r="24" spans="1:18" x14ac:dyDescent="0.3">
      <c r="A24" s="17" t="s">
        <v>112</v>
      </c>
      <c r="B24" s="18" t="s">
        <v>723</v>
      </c>
      <c r="C24" s="19" t="s">
        <v>29</v>
      </c>
      <c r="D24" s="20">
        <v>158700.26</v>
      </c>
      <c r="E24" s="21">
        <f t="shared" si="0"/>
        <v>92572.27</v>
      </c>
      <c r="F24" s="21">
        <v>53523.44</v>
      </c>
      <c r="G24" s="20">
        <v>12604.55</v>
      </c>
      <c r="H24" s="20">
        <v>16190.2</v>
      </c>
      <c r="I24" s="20">
        <v>2217.11</v>
      </c>
      <c r="J24" s="20">
        <v>764.08</v>
      </c>
      <c r="K24" s="20"/>
      <c r="L24" s="20">
        <f>+$S$8*E24</f>
        <v>54636.153753999999</v>
      </c>
      <c r="M24" s="20"/>
      <c r="N24" s="22">
        <f t="shared" si="1"/>
        <v>232507.80375399999</v>
      </c>
    </row>
    <row r="25" spans="1:18" x14ac:dyDescent="0.3">
      <c r="A25" s="17" t="s">
        <v>171</v>
      </c>
      <c r="B25" s="18" t="s">
        <v>722</v>
      </c>
      <c r="C25" s="19" t="s">
        <v>172</v>
      </c>
      <c r="D25" s="20">
        <v>136355.39000000001</v>
      </c>
      <c r="E25" s="21">
        <f t="shared" si="0"/>
        <v>123038.77000000002</v>
      </c>
      <c r="F25" s="21">
        <v>2892.27</v>
      </c>
      <c r="G25" s="20">
        <v>10424.35</v>
      </c>
      <c r="H25" s="20">
        <v>16190.16</v>
      </c>
      <c r="I25" s="20">
        <v>1852.24</v>
      </c>
      <c r="J25" s="20">
        <v>2230.65</v>
      </c>
      <c r="K25" s="20"/>
      <c r="L25" s="20"/>
      <c r="M25" s="20">
        <f>+$S$9*E25</f>
        <v>75619.628042000011</v>
      </c>
      <c r="N25" s="22">
        <f t="shared" si="1"/>
        <v>232248.068042</v>
      </c>
    </row>
    <row r="26" spans="1:18" x14ac:dyDescent="0.3">
      <c r="A26" s="17" t="s">
        <v>143</v>
      </c>
      <c r="B26" s="18" t="s">
        <v>723</v>
      </c>
      <c r="C26" s="19" t="s">
        <v>27</v>
      </c>
      <c r="D26" s="20">
        <v>142985.84</v>
      </c>
      <c r="E26" s="21">
        <f t="shared" si="0"/>
        <v>117618.76999999999</v>
      </c>
      <c r="F26" s="21">
        <v>8302.36</v>
      </c>
      <c r="G26" s="20">
        <v>17064.71</v>
      </c>
      <c r="H26" s="20">
        <v>16190.2</v>
      </c>
      <c r="I26" s="20">
        <v>1991.82</v>
      </c>
      <c r="J26" s="20">
        <v>972.45</v>
      </c>
      <c r="K26" s="20"/>
      <c r="L26" s="20">
        <f t="shared" ref="L26:L43" si="2">+$S$8*E26</f>
        <v>69418.598053999987</v>
      </c>
      <c r="M26" s="20"/>
      <c r="N26" s="22">
        <f t="shared" si="1"/>
        <v>231558.908054</v>
      </c>
    </row>
    <row r="27" spans="1:18" x14ac:dyDescent="0.3">
      <c r="A27" s="17" t="s">
        <v>280</v>
      </c>
      <c r="B27" s="18" t="s">
        <v>723</v>
      </c>
      <c r="C27" s="19" t="s">
        <v>25</v>
      </c>
      <c r="D27" s="20">
        <v>148081.4</v>
      </c>
      <c r="E27" s="21">
        <f t="shared" si="0"/>
        <v>104147.33999999998</v>
      </c>
      <c r="F27" s="21">
        <v>34056.480000000003</v>
      </c>
      <c r="G27" s="20">
        <v>9877.58</v>
      </c>
      <c r="H27" s="20">
        <v>17387</v>
      </c>
      <c r="I27" s="20">
        <v>1918.63</v>
      </c>
      <c r="J27" s="20">
        <v>844.88</v>
      </c>
      <c r="K27" s="20"/>
      <c r="L27" s="20">
        <f t="shared" si="2"/>
        <v>61467.760067999981</v>
      </c>
      <c r="M27" s="20"/>
      <c r="N27" s="22">
        <f t="shared" si="1"/>
        <v>229699.67006799995</v>
      </c>
    </row>
    <row r="28" spans="1:18" x14ac:dyDescent="0.3">
      <c r="A28" s="17" t="s">
        <v>83</v>
      </c>
      <c r="B28" s="18" t="s">
        <v>723</v>
      </c>
      <c r="C28" s="19" t="s">
        <v>27</v>
      </c>
      <c r="D28" s="20">
        <v>156470.47</v>
      </c>
      <c r="E28" s="21">
        <f t="shared" si="0"/>
        <v>117623.59000000001</v>
      </c>
      <c r="F28" s="21">
        <v>20787.96</v>
      </c>
      <c r="G28" s="20">
        <v>18058.919999999998</v>
      </c>
      <c r="H28" s="20"/>
      <c r="I28" s="20">
        <v>2268.81</v>
      </c>
      <c r="J28" s="20">
        <v>972.45</v>
      </c>
      <c r="K28" s="20"/>
      <c r="L28" s="20">
        <f t="shared" si="2"/>
        <v>69421.442817999996</v>
      </c>
      <c r="M28" s="20"/>
      <c r="N28" s="22">
        <f t="shared" si="1"/>
        <v>229133.17281800002</v>
      </c>
      <c r="P28" s="24">
        <v>117417.04</v>
      </c>
      <c r="Q28" s="24">
        <f>IF(P28&gt;0,+E28-P28,0)</f>
        <v>206.55000000001746</v>
      </c>
    </row>
    <row r="29" spans="1:18" x14ac:dyDescent="0.3">
      <c r="A29" s="17" t="s">
        <v>66</v>
      </c>
      <c r="B29" s="18" t="s">
        <v>723</v>
      </c>
      <c r="C29" s="19" t="s">
        <v>25</v>
      </c>
      <c r="D29" s="20">
        <v>141101.85999999999</v>
      </c>
      <c r="E29" s="21">
        <f t="shared" si="0"/>
        <v>111021.74999999999</v>
      </c>
      <c r="F29" s="21">
        <v>15901.63</v>
      </c>
      <c r="G29" s="20">
        <v>14178.48</v>
      </c>
      <c r="H29" s="20">
        <v>17387</v>
      </c>
      <c r="I29" s="20">
        <v>1910.99</v>
      </c>
      <c r="J29" s="20">
        <v>911.31</v>
      </c>
      <c r="K29" s="20"/>
      <c r="L29" s="20">
        <f t="shared" si="2"/>
        <v>65525.036849999982</v>
      </c>
      <c r="M29" s="20"/>
      <c r="N29" s="22">
        <f t="shared" si="1"/>
        <v>226836.19684999995</v>
      </c>
    </row>
    <row r="30" spans="1:18" x14ac:dyDescent="0.3">
      <c r="A30" s="17" t="s">
        <v>428</v>
      </c>
      <c r="B30" s="18" t="s">
        <v>723</v>
      </c>
      <c r="C30" s="19" t="s">
        <v>27</v>
      </c>
      <c r="D30" s="20">
        <v>138022.01999999999</v>
      </c>
      <c r="E30" s="21">
        <f t="shared" si="0"/>
        <v>117776.26</v>
      </c>
      <c r="F30" s="21">
        <v>9543.42</v>
      </c>
      <c r="G30" s="20">
        <v>10702.34</v>
      </c>
      <c r="H30" s="20">
        <v>16190.2</v>
      </c>
      <c r="I30" s="20">
        <v>1919.83</v>
      </c>
      <c r="J30" s="20">
        <v>935.17</v>
      </c>
      <c r="K30" s="20"/>
      <c r="L30" s="20">
        <f t="shared" si="2"/>
        <v>69511.548651999998</v>
      </c>
      <c r="M30" s="20"/>
      <c r="N30" s="22">
        <f t="shared" si="1"/>
        <v>226578.768652</v>
      </c>
      <c r="P30" s="24">
        <v>117417.04</v>
      </c>
      <c r="Q30" s="24">
        <f>IF(P30&gt;0,+E30-P30,0)</f>
        <v>359.22000000000116</v>
      </c>
    </row>
    <row r="31" spans="1:18" x14ac:dyDescent="0.3">
      <c r="A31" s="17" t="s">
        <v>282</v>
      </c>
      <c r="B31" s="18" t="s">
        <v>723</v>
      </c>
      <c r="C31" s="19" t="s">
        <v>27</v>
      </c>
      <c r="D31" s="20">
        <v>146429.17000000001</v>
      </c>
      <c r="E31" s="21">
        <f t="shared" si="0"/>
        <v>117565.83000000003</v>
      </c>
      <c r="F31" s="21">
        <v>14563.14</v>
      </c>
      <c r="G31" s="20">
        <v>14300.2</v>
      </c>
      <c r="H31" s="20">
        <v>7161.72</v>
      </c>
      <c r="I31" s="20">
        <v>2070.5500000000002</v>
      </c>
      <c r="J31" s="20">
        <v>953.74</v>
      </c>
      <c r="K31" s="20"/>
      <c r="L31" s="20">
        <f t="shared" si="2"/>
        <v>69387.352866000016</v>
      </c>
      <c r="M31" s="20"/>
      <c r="N31" s="22">
        <f t="shared" si="1"/>
        <v>226002.53286600002</v>
      </c>
    </row>
    <row r="32" spans="1:18" x14ac:dyDescent="0.3">
      <c r="A32" s="17" t="s">
        <v>260</v>
      </c>
      <c r="B32" s="18" t="s">
        <v>723</v>
      </c>
      <c r="C32" s="19" t="s">
        <v>29</v>
      </c>
      <c r="D32" s="20">
        <v>151139.51</v>
      </c>
      <c r="E32" s="21">
        <f t="shared" si="0"/>
        <v>92411.98000000001</v>
      </c>
      <c r="F32" s="21">
        <v>48676.9</v>
      </c>
      <c r="G32" s="20">
        <v>10050.629999999999</v>
      </c>
      <c r="H32" s="20">
        <v>17387</v>
      </c>
      <c r="I32" s="20">
        <v>2090.33</v>
      </c>
      <c r="J32" s="20">
        <v>749.28</v>
      </c>
      <c r="K32" s="20"/>
      <c r="L32" s="20">
        <f t="shared" si="2"/>
        <v>54541.550596000001</v>
      </c>
      <c r="M32" s="20"/>
      <c r="N32" s="22">
        <f t="shared" si="1"/>
        <v>225907.67059599998</v>
      </c>
    </row>
    <row r="33" spans="1:17" x14ac:dyDescent="0.3">
      <c r="A33" s="17" t="s">
        <v>437</v>
      </c>
      <c r="B33" s="18" t="s">
        <v>723</v>
      </c>
      <c r="C33" s="19" t="s">
        <v>25</v>
      </c>
      <c r="D33" s="20">
        <v>142009.07</v>
      </c>
      <c r="E33" s="21">
        <f t="shared" si="0"/>
        <v>109107.17</v>
      </c>
      <c r="F33" s="21">
        <v>25597.32</v>
      </c>
      <c r="G33" s="20">
        <v>7304.58</v>
      </c>
      <c r="H33" s="20">
        <v>16190.2</v>
      </c>
      <c r="I33" s="20">
        <v>1904.36</v>
      </c>
      <c r="J33" s="20">
        <v>829.29</v>
      </c>
      <c r="K33" s="20"/>
      <c r="L33" s="20">
        <f t="shared" si="2"/>
        <v>64395.051733999993</v>
      </c>
      <c r="M33" s="20"/>
      <c r="N33" s="22">
        <f t="shared" si="1"/>
        <v>225327.97173399996</v>
      </c>
    </row>
    <row r="34" spans="1:17" x14ac:dyDescent="0.3">
      <c r="A34" s="17" t="s">
        <v>128</v>
      </c>
      <c r="B34" s="18" t="s">
        <v>723</v>
      </c>
      <c r="C34" s="19" t="s">
        <v>27</v>
      </c>
      <c r="D34" s="20">
        <v>136607.87</v>
      </c>
      <c r="E34" s="21">
        <f t="shared" si="0"/>
        <v>117560.02999999998</v>
      </c>
      <c r="F34" s="21">
        <v>3556.35</v>
      </c>
      <c r="G34" s="20">
        <v>15491.49</v>
      </c>
      <c r="H34" s="20">
        <v>16190.2</v>
      </c>
      <c r="I34" s="20">
        <v>1856.29</v>
      </c>
      <c r="J34" s="20">
        <v>972.45</v>
      </c>
      <c r="K34" s="20"/>
      <c r="L34" s="20">
        <f t="shared" si="2"/>
        <v>69383.929705999981</v>
      </c>
      <c r="M34" s="20"/>
      <c r="N34" s="22">
        <f t="shared" si="1"/>
        <v>225010.73970600002</v>
      </c>
    </row>
    <row r="35" spans="1:17" x14ac:dyDescent="0.3">
      <c r="A35" s="17" t="s">
        <v>384</v>
      </c>
      <c r="B35" s="18" t="s">
        <v>723</v>
      </c>
      <c r="C35" s="19" t="s">
        <v>29</v>
      </c>
      <c r="D35" s="20">
        <v>149866.29999999999</v>
      </c>
      <c r="E35" s="21">
        <f t="shared" si="0"/>
        <v>92380.219999999987</v>
      </c>
      <c r="F35" s="21">
        <v>50197.54</v>
      </c>
      <c r="G35" s="20">
        <v>7288.54</v>
      </c>
      <c r="H35" s="20">
        <v>17387</v>
      </c>
      <c r="I35" s="20">
        <v>2067.0700000000002</v>
      </c>
      <c r="J35" s="20">
        <v>741.34</v>
      </c>
      <c r="K35" s="20"/>
      <c r="L35" s="20">
        <f t="shared" si="2"/>
        <v>54522.805843999988</v>
      </c>
      <c r="M35" s="20"/>
      <c r="N35" s="22">
        <f t="shared" si="1"/>
        <v>224584.51584399998</v>
      </c>
    </row>
    <row r="36" spans="1:17" x14ac:dyDescent="0.3">
      <c r="A36" s="17" t="s">
        <v>453</v>
      </c>
      <c r="B36" s="18" t="s">
        <v>723</v>
      </c>
      <c r="C36" s="19" t="s">
        <v>25</v>
      </c>
      <c r="D36" s="20">
        <v>143298.4</v>
      </c>
      <c r="E36" s="21">
        <f t="shared" si="0"/>
        <v>104179.74999999999</v>
      </c>
      <c r="F36" s="21">
        <v>32718.32</v>
      </c>
      <c r="G36" s="20">
        <v>6400.33</v>
      </c>
      <c r="H36" s="20">
        <v>16190.2</v>
      </c>
      <c r="I36" s="20">
        <v>1957.16</v>
      </c>
      <c r="J36" s="20">
        <v>829.29</v>
      </c>
      <c r="K36" s="20"/>
      <c r="L36" s="20">
        <f t="shared" si="2"/>
        <v>61486.888449999984</v>
      </c>
      <c r="M36" s="20"/>
      <c r="N36" s="22">
        <f t="shared" si="1"/>
        <v>223761.93844999996</v>
      </c>
    </row>
    <row r="37" spans="1:17" x14ac:dyDescent="0.3">
      <c r="A37" s="17" t="s">
        <v>281</v>
      </c>
      <c r="B37" s="18" t="s">
        <v>723</v>
      </c>
      <c r="C37" s="19" t="s">
        <v>27</v>
      </c>
      <c r="D37" s="20">
        <v>140832.79999999999</v>
      </c>
      <c r="E37" s="21">
        <f t="shared" si="0"/>
        <v>117565.66999999998</v>
      </c>
      <c r="F37" s="21">
        <v>9907.06</v>
      </c>
      <c r="G37" s="20">
        <v>13360.07</v>
      </c>
      <c r="H37" s="20">
        <v>8975.4</v>
      </c>
      <c r="I37" s="20">
        <v>2007.69</v>
      </c>
      <c r="J37" s="20">
        <v>953.74</v>
      </c>
      <c r="K37" s="20"/>
      <c r="L37" s="20">
        <f t="shared" si="2"/>
        <v>69387.258433999988</v>
      </c>
      <c r="M37" s="20"/>
      <c r="N37" s="22">
        <f t="shared" si="1"/>
        <v>222156.88843399996</v>
      </c>
      <c r="P37" s="24">
        <v>117417.04</v>
      </c>
      <c r="Q37" s="24">
        <f>IF(P37&gt;0,+E37-P37,0)</f>
        <v>148.6299999999901</v>
      </c>
    </row>
    <row r="38" spans="1:17" x14ac:dyDescent="0.3">
      <c r="A38" s="17" t="s">
        <v>132</v>
      </c>
      <c r="B38" s="18" t="s">
        <v>723</v>
      </c>
      <c r="C38" s="19" t="s">
        <v>25</v>
      </c>
      <c r="D38" s="20">
        <v>155180.66</v>
      </c>
      <c r="E38" s="21">
        <f t="shared" si="0"/>
        <v>83706.95</v>
      </c>
      <c r="F38" s="21">
        <v>22918.54</v>
      </c>
      <c r="G38" s="20">
        <v>48555.17</v>
      </c>
      <c r="H38" s="20">
        <v>14139.5</v>
      </c>
      <c r="I38" s="20">
        <v>2119.71</v>
      </c>
      <c r="J38" s="20">
        <v>695.71</v>
      </c>
      <c r="K38" s="20"/>
      <c r="L38" s="20">
        <f t="shared" si="2"/>
        <v>49403.841889999996</v>
      </c>
      <c r="M38" s="20"/>
      <c r="N38" s="22">
        <f t="shared" si="1"/>
        <v>221539.42188999994</v>
      </c>
    </row>
    <row r="39" spans="1:17" x14ac:dyDescent="0.3">
      <c r="A39" s="17" t="s">
        <v>67</v>
      </c>
      <c r="B39" s="18" t="s">
        <v>723</v>
      </c>
      <c r="C39" s="19" t="s">
        <v>25</v>
      </c>
      <c r="D39" s="20">
        <v>140209.43</v>
      </c>
      <c r="E39" s="21">
        <f t="shared" si="0"/>
        <v>104589.39</v>
      </c>
      <c r="F39" s="21">
        <v>24417.53</v>
      </c>
      <c r="G39" s="20">
        <v>11202.51</v>
      </c>
      <c r="H39" s="20">
        <v>16190.2</v>
      </c>
      <c r="I39" s="20">
        <v>1951.53</v>
      </c>
      <c r="J39" s="20">
        <v>860.72</v>
      </c>
      <c r="K39" s="20"/>
      <c r="L39" s="20">
        <f t="shared" si="2"/>
        <v>61728.657977999996</v>
      </c>
      <c r="M39" s="20"/>
      <c r="N39" s="22">
        <f t="shared" si="1"/>
        <v>220940.53797800001</v>
      </c>
    </row>
    <row r="40" spans="1:17" x14ac:dyDescent="0.3">
      <c r="A40" s="17" t="s">
        <v>224</v>
      </c>
      <c r="B40" s="18" t="s">
        <v>723</v>
      </c>
      <c r="C40" s="19" t="s">
        <v>25</v>
      </c>
      <c r="D40" s="20">
        <v>138788.64000000001</v>
      </c>
      <c r="E40" s="21">
        <f t="shared" si="0"/>
        <v>104164.35000000002</v>
      </c>
      <c r="F40" s="21">
        <v>24027.37</v>
      </c>
      <c r="G40" s="20">
        <v>10596.92</v>
      </c>
      <c r="H40" s="20">
        <v>17387</v>
      </c>
      <c r="I40" s="20">
        <v>1911.27</v>
      </c>
      <c r="J40" s="20">
        <v>847.44</v>
      </c>
      <c r="K40" s="20"/>
      <c r="L40" s="20">
        <f t="shared" si="2"/>
        <v>61477.799370000008</v>
      </c>
      <c r="M40" s="20"/>
      <c r="N40" s="22">
        <f t="shared" si="1"/>
        <v>220412.14937</v>
      </c>
    </row>
    <row r="41" spans="1:17" x14ac:dyDescent="0.3">
      <c r="A41" s="17" t="s">
        <v>399</v>
      </c>
      <c r="B41" s="18" t="s">
        <v>723</v>
      </c>
      <c r="C41" s="19" t="s">
        <v>29</v>
      </c>
      <c r="D41" s="20">
        <v>145301.45000000001</v>
      </c>
      <c r="E41" s="21">
        <f t="shared" si="0"/>
        <v>92855.250000000029</v>
      </c>
      <c r="F41" s="21">
        <v>45350.77</v>
      </c>
      <c r="G41" s="20">
        <v>7095.43</v>
      </c>
      <c r="H41" s="20">
        <v>17387</v>
      </c>
      <c r="I41" s="20">
        <v>2037.85</v>
      </c>
      <c r="J41" s="20">
        <v>736.57</v>
      </c>
      <c r="K41" s="20"/>
      <c r="L41" s="20">
        <f t="shared" si="2"/>
        <v>54803.168550000009</v>
      </c>
      <c r="M41" s="20"/>
      <c r="N41" s="22">
        <f t="shared" si="1"/>
        <v>220266.03855000003</v>
      </c>
    </row>
    <row r="42" spans="1:17" x14ac:dyDescent="0.3">
      <c r="A42" s="17" t="s">
        <v>129</v>
      </c>
      <c r="B42" s="18" t="s">
        <v>723</v>
      </c>
      <c r="C42" s="19" t="s">
        <v>29</v>
      </c>
      <c r="D42" s="20">
        <v>162392.57</v>
      </c>
      <c r="E42" s="21">
        <f t="shared" si="0"/>
        <v>92403.3</v>
      </c>
      <c r="F42" s="21">
        <v>56492.26</v>
      </c>
      <c r="G42" s="20">
        <v>13497.01</v>
      </c>
      <c r="H42" s="20"/>
      <c r="I42" s="20">
        <v>2354.67</v>
      </c>
      <c r="J42" s="20">
        <v>764.08</v>
      </c>
      <c r="K42" s="20"/>
      <c r="L42" s="20">
        <f t="shared" si="2"/>
        <v>54536.427659999994</v>
      </c>
      <c r="M42" s="20"/>
      <c r="N42" s="22">
        <f t="shared" si="1"/>
        <v>220047.74765999999</v>
      </c>
    </row>
    <row r="43" spans="1:17" x14ac:dyDescent="0.3">
      <c r="A43" s="17" t="s">
        <v>333</v>
      </c>
      <c r="B43" s="18" t="s">
        <v>723</v>
      </c>
      <c r="C43" s="19" t="s">
        <v>29</v>
      </c>
      <c r="D43" s="20">
        <v>144698.97</v>
      </c>
      <c r="E43" s="21">
        <f t="shared" si="0"/>
        <v>92366.030000000013</v>
      </c>
      <c r="F43" s="21">
        <v>42917.96</v>
      </c>
      <c r="G43" s="20">
        <v>9414.98</v>
      </c>
      <c r="H43" s="20">
        <v>17387</v>
      </c>
      <c r="I43" s="20">
        <v>2034.65</v>
      </c>
      <c r="J43" s="20">
        <v>749.28</v>
      </c>
      <c r="K43" s="20"/>
      <c r="L43" s="20">
        <f t="shared" si="2"/>
        <v>54514.430906000001</v>
      </c>
      <c r="M43" s="20"/>
      <c r="N43" s="22">
        <f t="shared" si="1"/>
        <v>219384.33090600002</v>
      </c>
    </row>
    <row r="44" spans="1:17" x14ac:dyDescent="0.3">
      <c r="A44" s="17" t="s">
        <v>135</v>
      </c>
      <c r="B44" s="18" t="s">
        <v>722</v>
      </c>
      <c r="C44" s="19" t="s">
        <v>11</v>
      </c>
      <c r="D44" s="20">
        <v>129714.93</v>
      </c>
      <c r="E44" s="21">
        <f t="shared" si="0"/>
        <v>108816.12</v>
      </c>
      <c r="F44" s="21">
        <v>10966.43</v>
      </c>
      <c r="G44" s="20">
        <v>9932.3799999999992</v>
      </c>
      <c r="H44" s="20">
        <v>17387.12</v>
      </c>
      <c r="I44" s="20">
        <v>1824.86</v>
      </c>
      <c r="J44" s="20">
        <v>3338.17</v>
      </c>
      <c r="K44" s="20"/>
      <c r="L44" s="20"/>
      <c r="M44" s="20">
        <f>+$S$9*E44</f>
        <v>66878.387352000005</v>
      </c>
      <c r="N44" s="22">
        <f t="shared" si="1"/>
        <v>219143.46735200001</v>
      </c>
    </row>
    <row r="45" spans="1:17" x14ac:dyDescent="0.3">
      <c r="A45" s="17" t="s">
        <v>355</v>
      </c>
      <c r="B45" s="18" t="s">
        <v>723</v>
      </c>
      <c r="C45" s="19" t="s">
        <v>25</v>
      </c>
      <c r="D45" s="20">
        <v>137342.01999999999</v>
      </c>
      <c r="E45" s="21">
        <f t="shared" si="0"/>
        <v>104155.34999999999</v>
      </c>
      <c r="F45" s="21">
        <v>27015.23</v>
      </c>
      <c r="G45" s="20">
        <v>6171.44</v>
      </c>
      <c r="H45" s="20">
        <v>17387</v>
      </c>
      <c r="I45" s="20">
        <v>1857.93</v>
      </c>
      <c r="J45" s="20">
        <v>844.88</v>
      </c>
      <c r="K45" s="20"/>
      <c r="L45" s="20">
        <f>+$S$8*E45</f>
        <v>61472.48756999999</v>
      </c>
      <c r="M45" s="20"/>
      <c r="N45" s="22">
        <f t="shared" si="1"/>
        <v>218904.31756999998</v>
      </c>
    </row>
    <row r="46" spans="1:17" x14ac:dyDescent="0.3">
      <c r="A46" s="17" t="s">
        <v>134</v>
      </c>
      <c r="B46" s="18" t="s">
        <v>722</v>
      </c>
      <c r="C46" s="19" t="s">
        <v>11</v>
      </c>
      <c r="D46" s="20">
        <v>129302.59</v>
      </c>
      <c r="E46" s="21">
        <f t="shared" si="0"/>
        <v>108555.82999999999</v>
      </c>
      <c r="F46" s="21">
        <v>10455.379999999999</v>
      </c>
      <c r="G46" s="20">
        <v>10291.379999999999</v>
      </c>
      <c r="H46" s="20">
        <v>17387.12</v>
      </c>
      <c r="I46" s="20">
        <v>1728.05</v>
      </c>
      <c r="J46" s="20">
        <v>3338.17</v>
      </c>
      <c r="K46" s="20"/>
      <c r="L46" s="20"/>
      <c r="M46" s="20">
        <f>+$S$9*E46</f>
        <v>66718.413117999997</v>
      </c>
      <c r="N46" s="22">
        <f t="shared" si="1"/>
        <v>218474.34311799999</v>
      </c>
    </row>
    <row r="47" spans="1:17" x14ac:dyDescent="0.3">
      <c r="A47" s="17" t="s">
        <v>91</v>
      </c>
      <c r="B47" s="18" t="s">
        <v>722</v>
      </c>
      <c r="C47" s="19" t="s">
        <v>11</v>
      </c>
      <c r="D47" s="20">
        <v>125897</v>
      </c>
      <c r="E47" s="21">
        <f t="shared" si="0"/>
        <v>111086.85</v>
      </c>
      <c r="F47" s="21">
        <v>5160.3999999999996</v>
      </c>
      <c r="G47" s="20">
        <v>9649.75</v>
      </c>
      <c r="H47" s="20">
        <v>17387.12</v>
      </c>
      <c r="I47" s="20">
        <v>1769.33</v>
      </c>
      <c r="J47" s="20">
        <v>3264.07</v>
      </c>
      <c r="K47" s="20"/>
      <c r="L47" s="20"/>
      <c r="M47" s="20">
        <f>+$S$9*E47</f>
        <v>68273.978010000006</v>
      </c>
      <c r="N47" s="22">
        <f t="shared" si="1"/>
        <v>216591.49800999998</v>
      </c>
    </row>
    <row r="48" spans="1:17" x14ac:dyDescent="0.3">
      <c r="A48" s="17" t="s">
        <v>305</v>
      </c>
      <c r="B48" s="18" t="s">
        <v>723</v>
      </c>
      <c r="C48" s="19" t="s">
        <v>29</v>
      </c>
      <c r="D48" s="20">
        <v>145797.1</v>
      </c>
      <c r="E48" s="21">
        <f t="shared" si="0"/>
        <v>92420.25</v>
      </c>
      <c r="F48" s="21">
        <v>43628.63</v>
      </c>
      <c r="G48" s="20">
        <v>9748.2199999999993</v>
      </c>
      <c r="H48" s="20">
        <v>12358.32</v>
      </c>
      <c r="I48" s="20">
        <v>2056.84</v>
      </c>
      <c r="J48" s="20">
        <v>749.28</v>
      </c>
      <c r="K48" s="20"/>
      <c r="L48" s="20">
        <f t="shared" ref="L48:L60" si="3">+$S$8*E48</f>
        <v>54546.431549999994</v>
      </c>
      <c r="M48" s="20"/>
      <c r="N48" s="22">
        <f t="shared" si="1"/>
        <v>215507.97155000002</v>
      </c>
    </row>
    <row r="49" spans="1:17" x14ac:dyDescent="0.3">
      <c r="A49" s="17" t="s">
        <v>276</v>
      </c>
      <c r="B49" s="18" t="s">
        <v>723</v>
      </c>
      <c r="C49" s="19" t="s">
        <v>25</v>
      </c>
      <c r="D49" s="20">
        <v>134375.67000000001</v>
      </c>
      <c r="E49" s="21">
        <f t="shared" si="0"/>
        <v>104640.67000000001</v>
      </c>
      <c r="F49" s="21">
        <v>20323.12</v>
      </c>
      <c r="G49" s="20">
        <v>9411.8799999999992</v>
      </c>
      <c r="H49" s="20">
        <v>16190.2</v>
      </c>
      <c r="I49" s="20">
        <v>1864.41</v>
      </c>
      <c r="J49" s="20">
        <v>847.36</v>
      </c>
      <c r="K49" s="20"/>
      <c r="L49" s="20">
        <f t="shared" si="3"/>
        <v>61758.923434000004</v>
      </c>
      <c r="M49" s="20"/>
      <c r="N49" s="22">
        <f t="shared" si="1"/>
        <v>215036.56343400001</v>
      </c>
    </row>
    <row r="50" spans="1:17" x14ac:dyDescent="0.3">
      <c r="A50" s="17" t="s">
        <v>401</v>
      </c>
      <c r="B50" s="18" t="s">
        <v>723</v>
      </c>
      <c r="C50" s="19" t="s">
        <v>25</v>
      </c>
      <c r="D50" s="20">
        <v>134417.07</v>
      </c>
      <c r="E50" s="21">
        <f t="shared" si="0"/>
        <v>104172.45000000001</v>
      </c>
      <c r="F50" s="21">
        <v>24185.67</v>
      </c>
      <c r="G50" s="20">
        <v>6058.95</v>
      </c>
      <c r="H50" s="20">
        <v>16190.2</v>
      </c>
      <c r="I50" s="20">
        <v>1867.57</v>
      </c>
      <c r="J50" s="20">
        <v>830.49</v>
      </c>
      <c r="K50" s="20"/>
      <c r="L50" s="20">
        <f t="shared" si="3"/>
        <v>61482.579989999998</v>
      </c>
      <c r="M50" s="20"/>
      <c r="N50" s="22">
        <f t="shared" si="1"/>
        <v>214787.90999000001</v>
      </c>
    </row>
    <row r="51" spans="1:17" x14ac:dyDescent="0.3">
      <c r="A51" s="17" t="s">
        <v>217</v>
      </c>
      <c r="B51" s="18" t="s">
        <v>723</v>
      </c>
      <c r="C51" s="19" t="s">
        <v>27</v>
      </c>
      <c r="D51" s="20">
        <v>135207.51999999999</v>
      </c>
      <c r="E51" s="21">
        <f t="shared" si="0"/>
        <v>117925.79999999997</v>
      </c>
      <c r="F51" s="21">
        <v>3065.2</v>
      </c>
      <c r="G51" s="20">
        <v>14216.52</v>
      </c>
      <c r="H51" s="20">
        <v>6810.96</v>
      </c>
      <c r="I51" s="20">
        <v>1506.65</v>
      </c>
      <c r="J51" s="20">
        <v>960.94</v>
      </c>
      <c r="K51" s="20"/>
      <c r="L51" s="20">
        <f t="shared" si="3"/>
        <v>69599.807159999982</v>
      </c>
      <c r="M51" s="20"/>
      <c r="N51" s="22">
        <f t="shared" si="1"/>
        <v>214085.87715999992</v>
      </c>
    </row>
    <row r="52" spans="1:17" x14ac:dyDescent="0.3">
      <c r="A52" s="17" t="s">
        <v>273</v>
      </c>
      <c r="B52" s="18" t="s">
        <v>723</v>
      </c>
      <c r="C52" s="19" t="s">
        <v>25</v>
      </c>
      <c r="D52" s="20">
        <v>128860.72</v>
      </c>
      <c r="E52" s="21">
        <f t="shared" si="0"/>
        <v>110217.96</v>
      </c>
      <c r="F52" s="21">
        <v>10818.78</v>
      </c>
      <c r="G52" s="20">
        <v>7823.98</v>
      </c>
      <c r="H52" s="20">
        <v>17387</v>
      </c>
      <c r="I52" s="20">
        <v>1657.37</v>
      </c>
      <c r="J52" s="20">
        <v>844.88</v>
      </c>
      <c r="K52" s="20"/>
      <c r="L52" s="20">
        <f t="shared" si="3"/>
        <v>65050.639991999997</v>
      </c>
      <c r="M52" s="20"/>
      <c r="N52" s="22">
        <f t="shared" si="1"/>
        <v>213800.60999199998</v>
      </c>
    </row>
    <row r="53" spans="1:17" x14ac:dyDescent="0.3">
      <c r="A53" s="17" t="s">
        <v>127</v>
      </c>
      <c r="B53" s="18" t="s">
        <v>723</v>
      </c>
      <c r="C53" s="19" t="s">
        <v>29</v>
      </c>
      <c r="D53" s="20">
        <v>139728.6</v>
      </c>
      <c r="E53" s="21">
        <f t="shared" si="0"/>
        <v>92512.97</v>
      </c>
      <c r="F53" s="21">
        <v>36016.17</v>
      </c>
      <c r="G53" s="20">
        <v>11199.46</v>
      </c>
      <c r="H53" s="20">
        <v>16190.2</v>
      </c>
      <c r="I53" s="20">
        <v>1896.36</v>
      </c>
      <c r="J53" s="20">
        <v>764.08</v>
      </c>
      <c r="K53" s="20"/>
      <c r="L53" s="20">
        <f t="shared" si="3"/>
        <v>54601.154893999999</v>
      </c>
      <c r="M53" s="20"/>
      <c r="N53" s="22">
        <f t="shared" si="1"/>
        <v>213180.394894</v>
      </c>
    </row>
    <row r="54" spans="1:17" x14ac:dyDescent="0.3">
      <c r="A54" s="17" t="s">
        <v>388</v>
      </c>
      <c r="B54" s="18" t="s">
        <v>723</v>
      </c>
      <c r="C54" s="19" t="s">
        <v>25</v>
      </c>
      <c r="D54" s="20">
        <v>130871.48</v>
      </c>
      <c r="E54" s="21">
        <f t="shared" si="0"/>
        <v>104723.04</v>
      </c>
      <c r="F54" s="21">
        <v>20246.990000000002</v>
      </c>
      <c r="G54" s="20">
        <v>5901.45</v>
      </c>
      <c r="H54" s="20">
        <v>17387</v>
      </c>
      <c r="I54" s="20">
        <v>1800.35</v>
      </c>
      <c r="J54" s="20">
        <v>834.09</v>
      </c>
      <c r="K54" s="20"/>
      <c r="L54" s="20">
        <f t="shared" si="3"/>
        <v>61807.538207999991</v>
      </c>
      <c r="M54" s="20"/>
      <c r="N54" s="22">
        <f t="shared" si="1"/>
        <v>212700.45820799997</v>
      </c>
    </row>
    <row r="55" spans="1:17" x14ac:dyDescent="0.3">
      <c r="A55" s="17" t="s">
        <v>70</v>
      </c>
      <c r="B55" s="18" t="s">
        <v>723</v>
      </c>
      <c r="C55" s="19" t="s">
        <v>25</v>
      </c>
      <c r="D55" s="20">
        <v>130475.02</v>
      </c>
      <c r="E55" s="21">
        <f t="shared" si="0"/>
        <v>104569.91</v>
      </c>
      <c r="F55" s="21">
        <v>15423.74</v>
      </c>
      <c r="G55" s="20">
        <v>10481.370000000001</v>
      </c>
      <c r="H55" s="20">
        <v>17387</v>
      </c>
      <c r="I55" s="20">
        <v>1794.58</v>
      </c>
      <c r="J55" s="20">
        <v>860.72</v>
      </c>
      <c r="K55" s="20"/>
      <c r="L55" s="20">
        <f t="shared" si="3"/>
        <v>61717.160881999996</v>
      </c>
      <c r="M55" s="20"/>
      <c r="N55" s="22">
        <f t="shared" si="1"/>
        <v>212234.480882</v>
      </c>
    </row>
    <row r="56" spans="1:17" x14ac:dyDescent="0.3">
      <c r="A56" s="17" t="s">
        <v>347</v>
      </c>
      <c r="B56" s="18" t="s">
        <v>723</v>
      </c>
      <c r="C56" s="19" t="s">
        <v>25</v>
      </c>
      <c r="D56" s="20">
        <v>139108.04</v>
      </c>
      <c r="E56" s="21">
        <f t="shared" si="0"/>
        <v>106998.18000000001</v>
      </c>
      <c r="F56" s="21">
        <v>24069.22</v>
      </c>
      <c r="G56" s="20">
        <v>8040.64</v>
      </c>
      <c r="H56" s="20">
        <v>6810.96</v>
      </c>
      <c r="I56" s="20">
        <v>1958.6</v>
      </c>
      <c r="J56" s="20">
        <v>844.88</v>
      </c>
      <c r="K56" s="20"/>
      <c r="L56" s="20">
        <f t="shared" si="3"/>
        <v>63150.325835999996</v>
      </c>
      <c r="M56" s="20"/>
      <c r="N56" s="22">
        <f t="shared" si="1"/>
        <v>211872.80583600001</v>
      </c>
    </row>
    <row r="57" spans="1:17" x14ac:dyDescent="0.3">
      <c r="A57" s="17" t="s">
        <v>300</v>
      </c>
      <c r="B57" s="18" t="s">
        <v>723</v>
      </c>
      <c r="C57" s="19" t="s">
        <v>27</v>
      </c>
      <c r="D57" s="20">
        <v>132587.35</v>
      </c>
      <c r="E57" s="21">
        <f t="shared" si="0"/>
        <v>117454.18000000001</v>
      </c>
      <c r="F57" s="21">
        <v>1118.94</v>
      </c>
      <c r="G57" s="20">
        <v>14014.23</v>
      </c>
      <c r="H57" s="20">
        <v>6810.96</v>
      </c>
      <c r="I57" s="20">
        <v>1904.05</v>
      </c>
      <c r="J57" s="20">
        <v>952.82</v>
      </c>
      <c r="K57" s="20"/>
      <c r="L57" s="20">
        <f t="shared" si="3"/>
        <v>69321.457035999993</v>
      </c>
      <c r="M57" s="20"/>
      <c r="N57" s="22">
        <f t="shared" si="1"/>
        <v>211576.63703599997</v>
      </c>
    </row>
    <row r="58" spans="1:17" x14ac:dyDescent="0.3">
      <c r="A58" s="17" t="s">
        <v>283</v>
      </c>
      <c r="B58" s="18" t="s">
        <v>723</v>
      </c>
      <c r="C58" s="19" t="s">
        <v>29</v>
      </c>
      <c r="D58" s="20">
        <v>139660.63</v>
      </c>
      <c r="E58" s="21">
        <f t="shared" si="0"/>
        <v>93489.32</v>
      </c>
      <c r="F58" s="21">
        <v>35714.089999999997</v>
      </c>
      <c r="G58" s="20">
        <v>10457.219999999999</v>
      </c>
      <c r="H58" s="20">
        <v>13537.36</v>
      </c>
      <c r="I58" s="20">
        <v>1961.87</v>
      </c>
      <c r="J58" s="20">
        <v>749.28</v>
      </c>
      <c r="K58" s="20"/>
      <c r="L58" s="20">
        <f t="shared" si="3"/>
        <v>55177.396664</v>
      </c>
      <c r="M58" s="20"/>
      <c r="N58" s="22">
        <f t="shared" si="1"/>
        <v>211086.53666399998</v>
      </c>
    </row>
    <row r="59" spans="1:17" x14ac:dyDescent="0.3">
      <c r="A59" s="17" t="s">
        <v>184</v>
      </c>
      <c r="B59" s="18" t="s">
        <v>723</v>
      </c>
      <c r="C59" s="19" t="s">
        <v>25</v>
      </c>
      <c r="D59" s="20">
        <v>134858.19</v>
      </c>
      <c r="E59" s="21">
        <f t="shared" si="0"/>
        <v>97083.87000000001</v>
      </c>
      <c r="F59" s="21">
        <v>25947.06</v>
      </c>
      <c r="G59" s="20">
        <v>11827.26</v>
      </c>
      <c r="H59" s="20">
        <v>16190.2</v>
      </c>
      <c r="I59" s="20">
        <v>1873.92</v>
      </c>
      <c r="J59" s="20">
        <v>794.95</v>
      </c>
      <c r="K59" s="20"/>
      <c r="L59" s="20">
        <f t="shared" si="3"/>
        <v>57298.900073999997</v>
      </c>
      <c r="M59" s="20"/>
      <c r="N59" s="22">
        <f t="shared" si="1"/>
        <v>211016.16007400004</v>
      </c>
      <c r="P59" s="24">
        <v>101481.87</v>
      </c>
      <c r="Q59" s="24">
        <f>IF(P59&gt;0,+E59-P59,0)</f>
        <v>-4397.9999999999854</v>
      </c>
    </row>
    <row r="60" spans="1:17" x14ac:dyDescent="0.3">
      <c r="A60" s="17" t="s">
        <v>301</v>
      </c>
      <c r="B60" s="18" t="s">
        <v>723</v>
      </c>
      <c r="C60" s="19" t="s">
        <v>29</v>
      </c>
      <c r="D60" s="20">
        <v>136204.96</v>
      </c>
      <c r="E60" s="21">
        <f t="shared" si="0"/>
        <v>92370.76</v>
      </c>
      <c r="F60" s="21">
        <v>34130.31</v>
      </c>
      <c r="G60" s="20">
        <v>9703.89</v>
      </c>
      <c r="H60" s="20">
        <v>17387</v>
      </c>
      <c r="I60" s="20">
        <v>1875.12</v>
      </c>
      <c r="J60" s="20">
        <v>749.28</v>
      </c>
      <c r="K60" s="20"/>
      <c r="L60" s="20">
        <f t="shared" si="3"/>
        <v>54517.222551999992</v>
      </c>
      <c r="M60" s="20"/>
      <c r="N60" s="22">
        <f t="shared" si="1"/>
        <v>210733.58255199998</v>
      </c>
    </row>
    <row r="61" spans="1:17" x14ac:dyDescent="0.3">
      <c r="A61" s="17" t="s">
        <v>136</v>
      </c>
      <c r="B61" s="18" t="s">
        <v>722</v>
      </c>
      <c r="C61" s="19" t="s">
        <v>137</v>
      </c>
      <c r="D61" s="20">
        <v>128729.89</v>
      </c>
      <c r="E61" s="21">
        <f t="shared" si="0"/>
        <v>104015.38</v>
      </c>
      <c r="F61" s="21">
        <v>11281.07</v>
      </c>
      <c r="G61" s="20">
        <v>13433.44</v>
      </c>
      <c r="H61" s="20">
        <v>13191.68</v>
      </c>
      <c r="I61" s="20">
        <v>1811.93</v>
      </c>
      <c r="J61" s="20">
        <v>1984.88</v>
      </c>
      <c r="K61" s="20"/>
      <c r="L61" s="20"/>
      <c r="M61" s="20">
        <f>+$S$9*E61</f>
        <v>63927.85254800001</v>
      </c>
      <c r="N61" s="22">
        <f t="shared" si="1"/>
        <v>209646.232548</v>
      </c>
    </row>
    <row r="62" spans="1:17" x14ac:dyDescent="0.3">
      <c r="A62" s="17" t="s">
        <v>69</v>
      </c>
      <c r="B62" s="18" t="s">
        <v>723</v>
      </c>
      <c r="C62" s="19" t="s">
        <v>25</v>
      </c>
      <c r="D62" s="20">
        <v>127951.48</v>
      </c>
      <c r="E62" s="21">
        <f t="shared" si="0"/>
        <v>104545.11</v>
      </c>
      <c r="F62" s="21">
        <v>13109.59</v>
      </c>
      <c r="G62" s="20">
        <v>10296.780000000001</v>
      </c>
      <c r="H62" s="20">
        <v>16190.2</v>
      </c>
      <c r="I62" s="20">
        <v>1769.92</v>
      </c>
      <c r="J62" s="20">
        <v>860.72</v>
      </c>
      <c r="K62" s="20"/>
      <c r="L62" s="20">
        <f t="shared" ref="L62:L67" si="4">+$S$8*E62</f>
        <v>61702.523921999993</v>
      </c>
      <c r="M62" s="20"/>
      <c r="N62" s="22">
        <f t="shared" si="1"/>
        <v>208474.843922</v>
      </c>
    </row>
    <row r="63" spans="1:17" x14ac:dyDescent="0.3">
      <c r="A63" s="17" t="s">
        <v>271</v>
      </c>
      <c r="B63" s="18" t="s">
        <v>723</v>
      </c>
      <c r="C63" s="19" t="s">
        <v>29</v>
      </c>
      <c r="D63" s="20">
        <v>128669.08</v>
      </c>
      <c r="E63" s="21">
        <f t="shared" si="0"/>
        <v>100349.34000000001</v>
      </c>
      <c r="F63" s="21">
        <v>19992.54</v>
      </c>
      <c r="G63" s="20">
        <v>8327.2000000000007</v>
      </c>
      <c r="H63" s="20">
        <v>17387</v>
      </c>
      <c r="I63" s="20">
        <v>1729.97</v>
      </c>
      <c r="J63" s="20">
        <v>749.28</v>
      </c>
      <c r="K63" s="20"/>
      <c r="L63" s="20">
        <f t="shared" si="4"/>
        <v>59226.180467999999</v>
      </c>
      <c r="M63" s="20"/>
      <c r="N63" s="22">
        <f t="shared" si="1"/>
        <v>207761.51046800002</v>
      </c>
    </row>
    <row r="64" spans="1:17" x14ac:dyDescent="0.3">
      <c r="A64" s="17" t="s">
        <v>68</v>
      </c>
      <c r="B64" s="18" t="s">
        <v>723</v>
      </c>
      <c r="C64" s="19" t="s">
        <v>25</v>
      </c>
      <c r="D64" s="20">
        <v>130540.89</v>
      </c>
      <c r="E64" s="21">
        <f t="shared" si="0"/>
        <v>104217.12</v>
      </c>
      <c r="F64" s="21">
        <v>14697.52</v>
      </c>
      <c r="G64" s="20">
        <v>11626.25</v>
      </c>
      <c r="H64" s="20">
        <v>12358.32</v>
      </c>
      <c r="I64" s="20">
        <v>1837.77</v>
      </c>
      <c r="J64" s="20">
        <v>861.51</v>
      </c>
      <c r="K64" s="20"/>
      <c r="L64" s="20">
        <f t="shared" si="4"/>
        <v>61508.944223999992</v>
      </c>
      <c r="M64" s="20"/>
      <c r="N64" s="22">
        <f t="shared" si="1"/>
        <v>207107.43422399997</v>
      </c>
    </row>
    <row r="65" spans="1:14" x14ac:dyDescent="0.3">
      <c r="A65" s="17" t="s">
        <v>188</v>
      </c>
      <c r="B65" s="18" t="s">
        <v>723</v>
      </c>
      <c r="C65" s="19" t="s">
        <v>25</v>
      </c>
      <c r="D65" s="20">
        <v>141836.67000000001</v>
      </c>
      <c r="E65" s="21">
        <f t="shared" si="0"/>
        <v>104598.68000000001</v>
      </c>
      <c r="F65" s="21">
        <v>22060.19</v>
      </c>
      <c r="G65" s="20">
        <v>15177.8</v>
      </c>
      <c r="H65" s="20"/>
      <c r="I65" s="20">
        <v>2056.58</v>
      </c>
      <c r="J65" s="20">
        <v>860.72</v>
      </c>
      <c r="K65" s="20"/>
      <c r="L65" s="20">
        <f t="shared" si="4"/>
        <v>61734.140935999996</v>
      </c>
      <c r="M65" s="20"/>
      <c r="N65" s="22">
        <f t="shared" si="1"/>
        <v>206488.11093600001</v>
      </c>
    </row>
    <row r="66" spans="1:14" x14ac:dyDescent="0.3">
      <c r="A66" s="17" t="s">
        <v>420</v>
      </c>
      <c r="B66" s="18" t="s">
        <v>723</v>
      </c>
      <c r="C66" s="19" t="s">
        <v>29</v>
      </c>
      <c r="D66" s="20">
        <v>132759.74</v>
      </c>
      <c r="E66" s="21">
        <f t="shared" si="0"/>
        <v>92791.89999999998</v>
      </c>
      <c r="F66" s="21">
        <v>33353.1</v>
      </c>
      <c r="G66" s="20">
        <v>6614.74</v>
      </c>
      <c r="H66" s="20">
        <v>16190.2</v>
      </c>
      <c r="I66" s="20">
        <v>1840.98</v>
      </c>
      <c r="J66" s="20">
        <v>735.51</v>
      </c>
      <c r="K66" s="20"/>
      <c r="L66" s="20">
        <f t="shared" si="4"/>
        <v>54765.779379999985</v>
      </c>
      <c r="M66" s="20"/>
      <c r="N66" s="22">
        <f t="shared" si="1"/>
        <v>206292.20937999999</v>
      </c>
    </row>
    <row r="67" spans="1:14" x14ac:dyDescent="0.3">
      <c r="A67" s="17" t="s">
        <v>389</v>
      </c>
      <c r="B67" s="18" t="s">
        <v>723</v>
      </c>
      <c r="C67" s="19" t="s">
        <v>25</v>
      </c>
      <c r="D67" s="20">
        <v>124464.37</v>
      </c>
      <c r="E67" s="21">
        <f t="shared" si="0"/>
        <v>104550.65999999999</v>
      </c>
      <c r="F67" s="21">
        <v>14256.74</v>
      </c>
      <c r="G67" s="20">
        <v>5656.97</v>
      </c>
      <c r="H67" s="20">
        <v>17387</v>
      </c>
      <c r="I67" s="20">
        <v>1726.28</v>
      </c>
      <c r="J67" s="20">
        <v>831.53</v>
      </c>
      <c r="K67" s="20"/>
      <c r="L67" s="20">
        <f t="shared" si="4"/>
        <v>61705.79953199999</v>
      </c>
      <c r="M67" s="20"/>
      <c r="N67" s="22">
        <f t="shared" si="1"/>
        <v>206114.97953199997</v>
      </c>
    </row>
    <row r="68" spans="1:14" x14ac:dyDescent="0.3">
      <c r="A68" s="17" t="s">
        <v>239</v>
      </c>
      <c r="B68" s="18" t="s">
        <v>722</v>
      </c>
      <c r="C68" s="19" t="s">
        <v>11</v>
      </c>
      <c r="D68" s="20">
        <v>121160.92</v>
      </c>
      <c r="E68" s="21">
        <f t="shared" si="0"/>
        <v>104676.34</v>
      </c>
      <c r="F68" s="21">
        <v>8215.6200000000008</v>
      </c>
      <c r="G68" s="20">
        <v>8268.9599999999991</v>
      </c>
      <c r="H68" s="20">
        <v>16190.16</v>
      </c>
      <c r="I68" s="20">
        <v>1629.69</v>
      </c>
      <c r="J68" s="20">
        <v>1269.73</v>
      </c>
      <c r="K68" s="20"/>
      <c r="L68" s="20"/>
      <c r="M68" s="20">
        <f>+$S$9*E68</f>
        <v>64334.078564000003</v>
      </c>
      <c r="N68" s="22">
        <f t="shared" si="1"/>
        <v>204584.578564</v>
      </c>
    </row>
    <row r="69" spans="1:14" x14ac:dyDescent="0.3">
      <c r="A69" s="17" t="s">
        <v>272</v>
      </c>
      <c r="B69" s="18" t="s">
        <v>723</v>
      </c>
      <c r="C69" s="19" t="s">
        <v>25</v>
      </c>
      <c r="D69" s="20">
        <v>125401.34</v>
      </c>
      <c r="E69" s="21">
        <f t="shared" ref="E69:E132" si="5">+D69-F69-G69</f>
        <v>104185.79999999999</v>
      </c>
      <c r="F69" s="21">
        <v>13245.63</v>
      </c>
      <c r="G69" s="20">
        <v>7969.91</v>
      </c>
      <c r="H69" s="20">
        <v>13191.64</v>
      </c>
      <c r="I69" s="20">
        <v>1790.78</v>
      </c>
      <c r="J69" s="20">
        <v>844.88</v>
      </c>
      <c r="K69" s="20"/>
      <c r="L69" s="20">
        <f t="shared" ref="L69:L76" si="6">+$S$8*E69</f>
        <v>61490.459159999984</v>
      </c>
      <c r="M69" s="20"/>
      <c r="N69" s="22">
        <f t="shared" ref="N69:N132" si="7">SUM(E69:M69)</f>
        <v>202719.09915999998</v>
      </c>
    </row>
    <row r="70" spans="1:14" x14ac:dyDescent="0.3">
      <c r="A70" s="17" t="s">
        <v>427</v>
      </c>
      <c r="B70" s="18" t="s">
        <v>723</v>
      </c>
      <c r="C70" s="19" t="s">
        <v>29</v>
      </c>
      <c r="D70" s="20">
        <v>127219.92</v>
      </c>
      <c r="E70" s="21">
        <f t="shared" si="5"/>
        <v>92389.78</v>
      </c>
      <c r="F70" s="21">
        <v>28412.57</v>
      </c>
      <c r="G70" s="20">
        <v>6417.57</v>
      </c>
      <c r="H70" s="20">
        <v>17387</v>
      </c>
      <c r="I70" s="20">
        <v>1701.03</v>
      </c>
      <c r="J70" s="20">
        <v>735.51</v>
      </c>
      <c r="K70" s="20"/>
      <c r="L70" s="20">
        <f t="shared" si="6"/>
        <v>54528.448155999991</v>
      </c>
      <c r="M70" s="20"/>
      <c r="N70" s="22">
        <f t="shared" si="7"/>
        <v>201571.90815600002</v>
      </c>
    </row>
    <row r="71" spans="1:14" x14ac:dyDescent="0.3">
      <c r="A71" s="17" t="s">
        <v>387</v>
      </c>
      <c r="B71" s="18" t="s">
        <v>723</v>
      </c>
      <c r="C71" s="19" t="s">
        <v>29</v>
      </c>
      <c r="D71" s="20">
        <v>126722.55</v>
      </c>
      <c r="E71" s="21">
        <f t="shared" si="5"/>
        <v>93032.04</v>
      </c>
      <c r="F71" s="21">
        <v>26179.71</v>
      </c>
      <c r="G71" s="20">
        <v>7510.8</v>
      </c>
      <c r="H71" s="20">
        <v>17387</v>
      </c>
      <c r="I71" s="20">
        <v>1698.58</v>
      </c>
      <c r="J71" s="20">
        <v>739.75</v>
      </c>
      <c r="K71" s="20"/>
      <c r="L71" s="20">
        <f t="shared" si="6"/>
        <v>54907.51000799999</v>
      </c>
      <c r="M71" s="20"/>
      <c r="N71" s="22">
        <f t="shared" si="7"/>
        <v>201455.39000799996</v>
      </c>
    </row>
    <row r="72" spans="1:14" x14ac:dyDescent="0.3">
      <c r="A72" s="17" t="s">
        <v>264</v>
      </c>
      <c r="B72" s="18" t="s">
        <v>723</v>
      </c>
      <c r="C72" s="19" t="s">
        <v>29</v>
      </c>
      <c r="D72" s="20">
        <v>127521.8</v>
      </c>
      <c r="E72" s="21">
        <f t="shared" si="5"/>
        <v>92452.170000000013</v>
      </c>
      <c r="F72" s="21">
        <v>26982.34</v>
      </c>
      <c r="G72" s="20">
        <v>8087.29</v>
      </c>
      <c r="H72" s="20">
        <v>16190.2</v>
      </c>
      <c r="I72" s="20">
        <v>1765.4</v>
      </c>
      <c r="J72" s="20">
        <v>749.28</v>
      </c>
      <c r="K72" s="20"/>
      <c r="L72" s="20">
        <f t="shared" si="6"/>
        <v>54565.270734000005</v>
      </c>
      <c r="M72" s="20"/>
      <c r="N72" s="22">
        <f t="shared" si="7"/>
        <v>200791.95073400001</v>
      </c>
    </row>
    <row r="73" spans="1:14" x14ac:dyDescent="0.3">
      <c r="A73" s="17" t="s">
        <v>222</v>
      </c>
      <c r="B73" s="18" t="s">
        <v>723</v>
      </c>
      <c r="C73" s="19" t="s">
        <v>25</v>
      </c>
      <c r="D73" s="20">
        <v>119360.66</v>
      </c>
      <c r="E73" s="21">
        <f t="shared" si="5"/>
        <v>104184.38</v>
      </c>
      <c r="F73" s="21">
        <v>6670.82</v>
      </c>
      <c r="G73" s="20">
        <v>8505.4599999999991</v>
      </c>
      <c r="H73" s="20">
        <v>17387</v>
      </c>
      <c r="I73" s="20">
        <v>1614.56</v>
      </c>
      <c r="J73" s="20">
        <v>849.36</v>
      </c>
      <c r="K73" s="20"/>
      <c r="L73" s="20">
        <f t="shared" si="6"/>
        <v>61489.621075999996</v>
      </c>
      <c r="M73" s="20"/>
      <c r="N73" s="22">
        <f t="shared" si="7"/>
        <v>200701.201076</v>
      </c>
    </row>
    <row r="74" spans="1:14" x14ac:dyDescent="0.3">
      <c r="A74" s="17" t="s">
        <v>223</v>
      </c>
      <c r="B74" s="18" t="s">
        <v>723</v>
      </c>
      <c r="C74" s="19" t="s">
        <v>29</v>
      </c>
      <c r="D74" s="20">
        <v>126988.65</v>
      </c>
      <c r="E74" s="21">
        <f t="shared" si="5"/>
        <v>92428.38</v>
      </c>
      <c r="F74" s="21">
        <v>25490.15</v>
      </c>
      <c r="G74" s="20">
        <v>9070.1200000000008</v>
      </c>
      <c r="H74" s="20">
        <v>16190.2</v>
      </c>
      <c r="I74" s="20">
        <v>1755.93</v>
      </c>
      <c r="J74" s="20">
        <v>753.27</v>
      </c>
      <c r="K74" s="20"/>
      <c r="L74" s="20">
        <f t="shared" si="6"/>
        <v>54551.229875999998</v>
      </c>
      <c r="M74" s="20"/>
      <c r="N74" s="22">
        <f t="shared" si="7"/>
        <v>200239.27987599999</v>
      </c>
    </row>
    <row r="75" spans="1:14" x14ac:dyDescent="0.3">
      <c r="A75" s="17" t="s">
        <v>71</v>
      </c>
      <c r="B75" s="18" t="s">
        <v>723</v>
      </c>
      <c r="C75" s="19" t="s">
        <v>25</v>
      </c>
      <c r="D75" s="20">
        <v>122032.71</v>
      </c>
      <c r="E75" s="21">
        <f t="shared" si="5"/>
        <v>104202.91</v>
      </c>
      <c r="F75" s="21">
        <v>7935.67</v>
      </c>
      <c r="G75" s="20">
        <v>9894.1299999999992</v>
      </c>
      <c r="H75" s="20">
        <v>13191.64</v>
      </c>
      <c r="I75" s="20">
        <v>1645.5</v>
      </c>
      <c r="J75" s="20">
        <v>861.51</v>
      </c>
      <c r="K75" s="20"/>
      <c r="L75" s="20">
        <f t="shared" si="6"/>
        <v>61500.557481999997</v>
      </c>
      <c r="M75" s="20"/>
      <c r="N75" s="22">
        <f t="shared" si="7"/>
        <v>199231.91748200002</v>
      </c>
    </row>
    <row r="76" spans="1:14" x14ac:dyDescent="0.3">
      <c r="A76" s="17" t="s">
        <v>356</v>
      </c>
      <c r="B76" s="18" t="s">
        <v>723</v>
      </c>
      <c r="C76" s="19" t="s">
        <v>29</v>
      </c>
      <c r="D76" s="20">
        <v>125553.55</v>
      </c>
      <c r="E76" s="21">
        <f t="shared" si="5"/>
        <v>92371.25</v>
      </c>
      <c r="F76" s="21">
        <v>26828.84</v>
      </c>
      <c r="G76" s="20">
        <v>6353.46</v>
      </c>
      <c r="H76" s="20">
        <v>16190.2</v>
      </c>
      <c r="I76" s="20">
        <v>1698.77</v>
      </c>
      <c r="J76" s="20">
        <v>749.28</v>
      </c>
      <c r="K76" s="20"/>
      <c r="L76" s="20">
        <f t="shared" si="6"/>
        <v>54517.511749999998</v>
      </c>
      <c r="M76" s="20"/>
      <c r="N76" s="22">
        <f t="shared" si="7"/>
        <v>198709.31174999999</v>
      </c>
    </row>
    <row r="77" spans="1:14" x14ac:dyDescent="0.3">
      <c r="A77" s="17" t="s">
        <v>86</v>
      </c>
      <c r="B77" s="18" t="s">
        <v>722</v>
      </c>
      <c r="C77" s="19" t="s">
        <v>26</v>
      </c>
      <c r="D77" s="20">
        <v>116386.21</v>
      </c>
      <c r="E77" s="21">
        <f t="shared" si="5"/>
        <v>97120.62000000001</v>
      </c>
      <c r="F77" s="21">
        <v>9087.4</v>
      </c>
      <c r="G77" s="20">
        <v>10178.19</v>
      </c>
      <c r="H77" s="20">
        <v>17387.12</v>
      </c>
      <c r="I77" s="20">
        <v>1539.03</v>
      </c>
      <c r="J77" s="20">
        <v>3018.12</v>
      </c>
      <c r="K77" s="20"/>
      <c r="L77" s="20"/>
      <c r="M77" s="20">
        <f>+$S$9*E77</f>
        <v>59690.333052000009</v>
      </c>
      <c r="N77" s="22">
        <f t="shared" si="7"/>
        <v>198020.81305200001</v>
      </c>
    </row>
    <row r="78" spans="1:14" x14ac:dyDescent="0.3">
      <c r="A78" s="17" t="s">
        <v>304</v>
      </c>
      <c r="B78" s="18" t="s">
        <v>723</v>
      </c>
      <c r="C78" s="19" t="s">
        <v>25</v>
      </c>
      <c r="D78" s="20">
        <v>117521.13</v>
      </c>
      <c r="E78" s="21">
        <f t="shared" si="5"/>
        <v>104667.22000000002</v>
      </c>
      <c r="F78" s="21">
        <v>5358.29</v>
      </c>
      <c r="G78" s="20">
        <v>7495.62</v>
      </c>
      <c r="H78" s="20">
        <v>16190.2</v>
      </c>
      <c r="I78" s="20">
        <v>1580.95</v>
      </c>
      <c r="J78" s="20">
        <v>844.88</v>
      </c>
      <c r="K78" s="20"/>
      <c r="L78" s="20">
        <f>+$S$8*E78</f>
        <v>61774.593244000003</v>
      </c>
      <c r="M78" s="20"/>
      <c r="N78" s="22">
        <f t="shared" si="7"/>
        <v>197911.75324400002</v>
      </c>
    </row>
    <row r="79" spans="1:14" x14ac:dyDescent="0.3">
      <c r="A79" s="17" t="s">
        <v>339</v>
      </c>
      <c r="B79" s="18" t="s">
        <v>723</v>
      </c>
      <c r="C79" s="19" t="s">
        <v>25</v>
      </c>
      <c r="D79" s="20">
        <v>116536.92</v>
      </c>
      <c r="E79" s="21">
        <f t="shared" si="5"/>
        <v>104523.98</v>
      </c>
      <c r="F79" s="21">
        <v>5436.92</v>
      </c>
      <c r="G79" s="20">
        <v>6576.02</v>
      </c>
      <c r="H79" s="20">
        <v>16190.2</v>
      </c>
      <c r="I79" s="20">
        <v>1570.57</v>
      </c>
      <c r="J79" s="20">
        <v>844.11</v>
      </c>
      <c r="K79" s="20"/>
      <c r="L79" s="20">
        <f>+$S$8*E79</f>
        <v>61690.052995999991</v>
      </c>
      <c r="M79" s="20"/>
      <c r="N79" s="22">
        <f t="shared" si="7"/>
        <v>196831.85299599997</v>
      </c>
    </row>
    <row r="80" spans="1:14" x14ac:dyDescent="0.3">
      <c r="A80" s="17" t="s">
        <v>257</v>
      </c>
      <c r="B80" s="18" t="s">
        <v>722</v>
      </c>
      <c r="C80" s="19" t="s">
        <v>258</v>
      </c>
      <c r="D80" s="20">
        <v>111715.79</v>
      </c>
      <c r="E80" s="21">
        <f t="shared" si="5"/>
        <v>104015.35999999999</v>
      </c>
      <c r="F80" s="21">
        <v>1046.83</v>
      </c>
      <c r="G80" s="20">
        <v>6653.6</v>
      </c>
      <c r="H80" s="20">
        <v>17387.12</v>
      </c>
      <c r="I80" s="20">
        <v>1470.55</v>
      </c>
      <c r="J80" s="20">
        <v>1953.68</v>
      </c>
      <c r="K80" s="20"/>
      <c r="L80" s="20"/>
      <c r="M80" s="20">
        <f>+$S$9*E80</f>
        <v>63927.840255999996</v>
      </c>
      <c r="N80" s="22">
        <f t="shared" si="7"/>
        <v>196454.98025599998</v>
      </c>
    </row>
    <row r="81" spans="1:17" x14ac:dyDescent="0.3">
      <c r="A81" s="17" t="s">
        <v>433</v>
      </c>
      <c r="B81" s="18" t="s">
        <v>723</v>
      </c>
      <c r="C81" s="19" t="s">
        <v>29</v>
      </c>
      <c r="D81" s="20">
        <v>118842.78</v>
      </c>
      <c r="E81" s="21">
        <f t="shared" si="5"/>
        <v>99777.9</v>
      </c>
      <c r="F81" s="21">
        <v>13060.54</v>
      </c>
      <c r="G81" s="20">
        <v>6004.34</v>
      </c>
      <c r="H81" s="20">
        <v>16190.2</v>
      </c>
      <c r="I81" s="20">
        <v>1629.77</v>
      </c>
      <c r="J81" s="20">
        <v>792.11</v>
      </c>
      <c r="K81" s="20"/>
      <c r="L81" s="20">
        <f>+$S$8*E81</f>
        <v>58888.91657999999</v>
      </c>
      <c r="M81" s="20"/>
      <c r="N81" s="22">
        <f t="shared" si="7"/>
        <v>196343.77657999998</v>
      </c>
    </row>
    <row r="82" spans="1:17" x14ac:dyDescent="0.3">
      <c r="A82" s="17" t="s">
        <v>390</v>
      </c>
      <c r="B82" s="18" t="s">
        <v>723</v>
      </c>
      <c r="C82" s="19" t="s">
        <v>29</v>
      </c>
      <c r="D82" s="20">
        <v>121388.42</v>
      </c>
      <c r="E82" s="21">
        <f t="shared" si="5"/>
        <v>94677.39</v>
      </c>
      <c r="F82" s="21">
        <v>20034.009999999998</v>
      </c>
      <c r="G82" s="20">
        <v>6677.02</v>
      </c>
      <c r="H82" s="20">
        <v>16190.2</v>
      </c>
      <c r="I82" s="20">
        <v>1674.74</v>
      </c>
      <c r="J82" s="20">
        <v>752.61</v>
      </c>
      <c r="K82" s="20"/>
      <c r="L82" s="20">
        <f>+$S$8*E82</f>
        <v>55878.595577999993</v>
      </c>
      <c r="M82" s="20"/>
      <c r="N82" s="22">
        <f t="shared" si="7"/>
        <v>195884.56557799998</v>
      </c>
    </row>
    <row r="83" spans="1:17" x14ac:dyDescent="0.3">
      <c r="A83" s="17" t="s">
        <v>194</v>
      </c>
      <c r="B83" s="18" t="s">
        <v>722</v>
      </c>
      <c r="C83" s="19" t="s">
        <v>26</v>
      </c>
      <c r="D83" s="20">
        <v>115397.92</v>
      </c>
      <c r="E83" s="21">
        <f t="shared" si="5"/>
        <v>97124.06</v>
      </c>
      <c r="F83" s="21">
        <v>9401.9500000000007</v>
      </c>
      <c r="G83" s="20">
        <v>8871.91</v>
      </c>
      <c r="H83" s="20">
        <v>16190.16</v>
      </c>
      <c r="I83" s="20">
        <v>1574.61</v>
      </c>
      <c r="J83" s="20">
        <v>2886.66</v>
      </c>
      <c r="K83" s="20"/>
      <c r="L83" s="20"/>
      <c r="M83" s="20">
        <f>+$S$9*E83</f>
        <v>59692.447275999999</v>
      </c>
      <c r="N83" s="22">
        <f t="shared" si="7"/>
        <v>195741.79727599997</v>
      </c>
    </row>
    <row r="84" spans="1:17" x14ac:dyDescent="0.3">
      <c r="A84" s="17" t="s">
        <v>400</v>
      </c>
      <c r="B84" s="18" t="s">
        <v>723</v>
      </c>
      <c r="C84" s="19" t="s">
        <v>25</v>
      </c>
      <c r="D84" s="20">
        <v>114102.69</v>
      </c>
      <c r="E84" s="21">
        <f t="shared" si="5"/>
        <v>104037.07</v>
      </c>
      <c r="F84" s="21">
        <v>3644.43</v>
      </c>
      <c r="G84" s="20">
        <v>6421.19</v>
      </c>
      <c r="H84" s="20">
        <v>17387</v>
      </c>
      <c r="I84" s="20">
        <v>1557.21</v>
      </c>
      <c r="J84" s="20">
        <v>829.73</v>
      </c>
      <c r="K84" s="20"/>
      <c r="L84" s="20">
        <f>+$S$8*E84</f>
        <v>61402.678714000001</v>
      </c>
      <c r="M84" s="20"/>
      <c r="N84" s="22">
        <f t="shared" si="7"/>
        <v>195279.30871400001</v>
      </c>
      <c r="P84" s="24">
        <v>104018.95</v>
      </c>
      <c r="Q84" s="24">
        <f>IF(P84&gt;0,+E84-P84,0)</f>
        <v>18.120000000009895</v>
      </c>
    </row>
    <row r="85" spans="1:17" x14ac:dyDescent="0.3">
      <c r="A85" s="17" t="s">
        <v>195</v>
      </c>
      <c r="B85" s="18" t="s">
        <v>722</v>
      </c>
      <c r="C85" s="19" t="s">
        <v>48</v>
      </c>
      <c r="D85" s="20">
        <v>119706.73</v>
      </c>
      <c r="E85" s="21">
        <f t="shared" si="5"/>
        <v>102953.63999999998</v>
      </c>
      <c r="F85" s="21">
        <v>7454.68</v>
      </c>
      <c r="G85" s="20">
        <v>9298.41</v>
      </c>
      <c r="H85" s="20">
        <v>7140.56</v>
      </c>
      <c r="I85" s="20">
        <v>1695.42</v>
      </c>
      <c r="J85" s="20">
        <v>3005.62</v>
      </c>
      <c r="K85" s="20"/>
      <c r="L85" s="20"/>
      <c r="M85" s="20">
        <f>+$S$9*E85</f>
        <v>63275.307143999991</v>
      </c>
      <c r="N85" s="22">
        <f t="shared" si="7"/>
        <v>194823.63714399998</v>
      </c>
    </row>
    <row r="86" spans="1:17" x14ac:dyDescent="0.3">
      <c r="A86" s="17" t="s">
        <v>255</v>
      </c>
      <c r="B86" s="18" t="s">
        <v>722</v>
      </c>
      <c r="C86" s="19" t="s">
        <v>137</v>
      </c>
      <c r="D86" s="20">
        <v>121909.75</v>
      </c>
      <c r="E86" s="21">
        <f t="shared" si="5"/>
        <v>101099.39</v>
      </c>
      <c r="F86" s="21">
        <v>10334.59</v>
      </c>
      <c r="G86" s="20">
        <v>10475.77</v>
      </c>
      <c r="H86" s="20">
        <v>7161.92</v>
      </c>
      <c r="I86" s="20">
        <v>1740.61</v>
      </c>
      <c r="J86" s="20">
        <v>1510.01</v>
      </c>
      <c r="K86" s="20"/>
      <c r="L86" s="20"/>
      <c r="M86" s="20">
        <f>+$S$9*E86</f>
        <v>62135.685094</v>
      </c>
      <c r="N86" s="22">
        <f t="shared" si="7"/>
        <v>194457.97509399999</v>
      </c>
    </row>
    <row r="87" spans="1:17" x14ac:dyDescent="0.3">
      <c r="A87" s="17" t="s">
        <v>49</v>
      </c>
      <c r="B87" s="18" t="s">
        <v>722</v>
      </c>
      <c r="C87" s="19" t="s">
        <v>26</v>
      </c>
      <c r="D87" s="20">
        <v>115080.48</v>
      </c>
      <c r="E87" s="21">
        <f t="shared" si="5"/>
        <v>97726.23</v>
      </c>
      <c r="F87" s="21">
        <v>8505.81</v>
      </c>
      <c r="G87" s="20">
        <v>8848.44</v>
      </c>
      <c r="H87" s="20">
        <v>17387.12</v>
      </c>
      <c r="I87" s="20">
        <v>1497.75</v>
      </c>
      <c r="J87" s="20">
        <v>300</v>
      </c>
      <c r="K87" s="20"/>
      <c r="L87" s="20"/>
      <c r="M87" s="20">
        <f>+$S$9*E87</f>
        <v>60062.540957999998</v>
      </c>
      <c r="N87" s="22">
        <f t="shared" si="7"/>
        <v>194327.890958</v>
      </c>
    </row>
    <row r="88" spans="1:17" x14ac:dyDescent="0.3">
      <c r="A88" s="17" t="s">
        <v>180</v>
      </c>
      <c r="B88" s="18" t="s">
        <v>722</v>
      </c>
      <c r="C88" s="19" t="s">
        <v>26</v>
      </c>
      <c r="D88" s="20">
        <v>112043.71</v>
      </c>
      <c r="E88" s="21">
        <f t="shared" si="5"/>
        <v>98694.150000000009</v>
      </c>
      <c r="F88" s="21">
        <v>3407.11</v>
      </c>
      <c r="G88" s="20">
        <v>9942.4500000000007</v>
      </c>
      <c r="H88" s="20">
        <v>16887.12</v>
      </c>
      <c r="I88" s="20">
        <v>1570.04</v>
      </c>
      <c r="J88" s="20">
        <v>3086.07</v>
      </c>
      <c r="K88" s="20"/>
      <c r="L88" s="20"/>
      <c r="M88" s="20">
        <f>+$S$9*E88</f>
        <v>60657.42459000001</v>
      </c>
      <c r="N88" s="22">
        <f t="shared" si="7"/>
        <v>194244.36459000001</v>
      </c>
    </row>
    <row r="89" spans="1:17" x14ac:dyDescent="0.3">
      <c r="A89" s="17" t="s">
        <v>292</v>
      </c>
      <c r="B89" s="18" t="s">
        <v>722</v>
      </c>
      <c r="C89" s="19" t="s">
        <v>11</v>
      </c>
      <c r="D89" s="20">
        <v>113148.05</v>
      </c>
      <c r="E89" s="21">
        <f t="shared" si="5"/>
        <v>99127.709999999992</v>
      </c>
      <c r="F89" s="21">
        <v>6470.99</v>
      </c>
      <c r="G89" s="20">
        <v>7549.35</v>
      </c>
      <c r="H89" s="20">
        <v>17387.12</v>
      </c>
      <c r="I89" s="20">
        <v>1538.39</v>
      </c>
      <c r="J89" s="20">
        <v>1211.49</v>
      </c>
      <c r="K89" s="20"/>
      <c r="L89" s="20"/>
      <c r="M89" s="20">
        <f>+$S$9*E89</f>
        <v>60923.890566000002</v>
      </c>
      <c r="N89" s="22">
        <f t="shared" si="7"/>
        <v>194208.940566</v>
      </c>
    </row>
    <row r="90" spans="1:17" x14ac:dyDescent="0.3">
      <c r="A90" s="17" t="s">
        <v>213</v>
      </c>
      <c r="B90" s="18" t="s">
        <v>723</v>
      </c>
      <c r="C90" s="19" t="s">
        <v>29</v>
      </c>
      <c r="D90" s="20">
        <v>119849.14</v>
      </c>
      <c r="E90" s="21">
        <f t="shared" si="5"/>
        <v>92385.87</v>
      </c>
      <c r="F90" s="21">
        <v>18749.97</v>
      </c>
      <c r="G90" s="20">
        <v>8713.2999999999993</v>
      </c>
      <c r="H90" s="20">
        <v>17387</v>
      </c>
      <c r="I90" s="20">
        <v>1600.39</v>
      </c>
      <c r="J90" s="20">
        <v>754.98</v>
      </c>
      <c r="K90" s="20"/>
      <c r="L90" s="20">
        <f>+$S$8*E90</f>
        <v>54526.140473999993</v>
      </c>
      <c r="M90" s="20"/>
      <c r="N90" s="22">
        <f t="shared" si="7"/>
        <v>194117.65047400002</v>
      </c>
    </row>
    <row r="91" spans="1:17" x14ac:dyDescent="0.3">
      <c r="A91" s="17" t="s">
        <v>302</v>
      </c>
      <c r="B91" s="18" t="s">
        <v>723</v>
      </c>
      <c r="C91" s="19" t="s">
        <v>29</v>
      </c>
      <c r="D91" s="20">
        <v>129038.21</v>
      </c>
      <c r="E91" s="21">
        <f t="shared" si="5"/>
        <v>93778.1</v>
      </c>
      <c r="F91" s="21">
        <v>25422.14</v>
      </c>
      <c r="G91" s="20">
        <v>9837.9699999999993</v>
      </c>
      <c r="H91" s="20">
        <v>7161.72</v>
      </c>
      <c r="I91" s="20">
        <v>1824.18</v>
      </c>
      <c r="J91" s="20">
        <v>726.27</v>
      </c>
      <c r="K91" s="20"/>
      <c r="L91" s="20">
        <f>+$S$8*E91</f>
        <v>55347.834620000001</v>
      </c>
      <c r="M91" s="20"/>
      <c r="N91" s="22">
        <f t="shared" si="7"/>
        <v>194098.21461999998</v>
      </c>
    </row>
    <row r="92" spans="1:17" x14ac:dyDescent="0.3">
      <c r="A92" s="17" t="s">
        <v>386</v>
      </c>
      <c r="B92" s="18" t="s">
        <v>723</v>
      </c>
      <c r="C92" s="19" t="s">
        <v>29</v>
      </c>
      <c r="D92" s="20">
        <v>119537.99</v>
      </c>
      <c r="E92" s="21">
        <f t="shared" si="5"/>
        <v>92398.27</v>
      </c>
      <c r="F92" s="21">
        <v>20509.43</v>
      </c>
      <c r="G92" s="20">
        <v>6630.29</v>
      </c>
      <c r="H92" s="20">
        <v>17387</v>
      </c>
      <c r="I92" s="20">
        <v>1654.87</v>
      </c>
      <c r="J92" s="20">
        <v>739.75</v>
      </c>
      <c r="K92" s="20"/>
      <c r="L92" s="20">
        <f>+$S$8*E92</f>
        <v>54533.458953999994</v>
      </c>
      <c r="M92" s="20"/>
      <c r="N92" s="22">
        <f t="shared" si="7"/>
        <v>193853.06895399999</v>
      </c>
    </row>
    <row r="93" spans="1:17" x14ac:dyDescent="0.3">
      <c r="A93" s="17" t="s">
        <v>214</v>
      </c>
      <c r="B93" s="18" t="s">
        <v>723</v>
      </c>
      <c r="C93" s="19" t="s">
        <v>29</v>
      </c>
      <c r="D93" s="20">
        <v>116734.11</v>
      </c>
      <c r="E93" s="21">
        <f t="shared" si="5"/>
        <v>92414.29</v>
      </c>
      <c r="F93" s="21">
        <v>15773.58</v>
      </c>
      <c r="G93" s="20">
        <v>8546.24</v>
      </c>
      <c r="H93" s="20">
        <v>19697.34</v>
      </c>
      <c r="I93" s="20">
        <v>1621.78</v>
      </c>
      <c r="J93" s="20">
        <v>754.98</v>
      </c>
      <c r="K93" s="20"/>
      <c r="L93" s="20">
        <f>+$S$8*E93</f>
        <v>54542.91395799999</v>
      </c>
      <c r="M93" s="20"/>
      <c r="N93" s="22">
        <f t="shared" si="7"/>
        <v>193351.12395800001</v>
      </c>
    </row>
    <row r="94" spans="1:17" x14ac:dyDescent="0.3">
      <c r="A94" s="17" t="s">
        <v>61</v>
      </c>
      <c r="B94" s="18" t="s">
        <v>722</v>
      </c>
      <c r="C94" s="19" t="s">
        <v>26</v>
      </c>
      <c r="D94" s="20">
        <v>114953.64</v>
      </c>
      <c r="E94" s="21">
        <f t="shared" si="5"/>
        <v>98577.8</v>
      </c>
      <c r="F94" s="21">
        <v>7183.06</v>
      </c>
      <c r="G94" s="20">
        <v>9192.7800000000007</v>
      </c>
      <c r="H94" s="20">
        <v>13191.68</v>
      </c>
      <c r="I94" s="20">
        <v>1558.76</v>
      </c>
      <c r="J94" s="20">
        <v>3058.89</v>
      </c>
      <c r="K94" s="20"/>
      <c r="L94" s="20"/>
      <c r="M94" s="20">
        <f>+$S$9*E94</f>
        <v>60585.915880000008</v>
      </c>
      <c r="N94" s="22">
        <f t="shared" si="7"/>
        <v>193348.88588000002</v>
      </c>
    </row>
    <row r="95" spans="1:17" x14ac:dyDescent="0.3">
      <c r="A95" s="17" t="s">
        <v>139</v>
      </c>
      <c r="B95" s="18" t="s">
        <v>722</v>
      </c>
      <c r="C95" s="19" t="s">
        <v>26</v>
      </c>
      <c r="D95" s="20">
        <v>116889.23</v>
      </c>
      <c r="E95" s="21">
        <f t="shared" si="5"/>
        <v>98676.15</v>
      </c>
      <c r="F95" s="21">
        <v>7829.31</v>
      </c>
      <c r="G95" s="20">
        <v>10383.77</v>
      </c>
      <c r="H95" s="20">
        <v>13191.68</v>
      </c>
      <c r="I95" s="20">
        <v>1623.07</v>
      </c>
      <c r="J95" s="20">
        <v>300</v>
      </c>
      <c r="K95" s="20"/>
      <c r="L95" s="20"/>
      <c r="M95" s="20">
        <f>+$S$9*E95</f>
        <v>60646.361790000003</v>
      </c>
      <c r="N95" s="22">
        <f t="shared" si="7"/>
        <v>192650.34179000001</v>
      </c>
    </row>
    <row r="96" spans="1:17" x14ac:dyDescent="0.3">
      <c r="A96" s="17" t="s">
        <v>289</v>
      </c>
      <c r="B96" s="18" t="s">
        <v>722</v>
      </c>
      <c r="C96" s="19" t="s">
        <v>26</v>
      </c>
      <c r="D96" s="20">
        <v>112129.04</v>
      </c>
      <c r="E96" s="21">
        <f t="shared" si="5"/>
        <v>95092.24</v>
      </c>
      <c r="F96" s="21">
        <v>10359.82</v>
      </c>
      <c r="G96" s="20">
        <v>6676.98</v>
      </c>
      <c r="H96" s="20">
        <v>17387.12</v>
      </c>
      <c r="I96" s="20">
        <v>1525.07</v>
      </c>
      <c r="J96" s="20">
        <v>2902.23</v>
      </c>
      <c r="K96" s="20"/>
      <c r="L96" s="20"/>
      <c r="M96" s="20">
        <f>+$S$9*E96</f>
        <v>58443.690704000008</v>
      </c>
      <c r="N96" s="22">
        <f t="shared" si="7"/>
        <v>192387.150704</v>
      </c>
    </row>
    <row r="97" spans="1:17" x14ac:dyDescent="0.3">
      <c r="A97" s="17" t="s">
        <v>189</v>
      </c>
      <c r="B97" s="18" t="s">
        <v>723</v>
      </c>
      <c r="C97" s="19" t="s">
        <v>25</v>
      </c>
      <c r="D97" s="20">
        <v>121185.13</v>
      </c>
      <c r="E97" s="21">
        <f t="shared" si="5"/>
        <v>104590.94</v>
      </c>
      <c r="F97" s="21">
        <v>6790.94</v>
      </c>
      <c r="G97" s="20">
        <v>9803.25</v>
      </c>
      <c r="H97" s="20">
        <v>6810.96</v>
      </c>
      <c r="I97" s="20">
        <v>1737.73</v>
      </c>
      <c r="J97" s="20">
        <v>861.51</v>
      </c>
      <c r="K97" s="20"/>
      <c r="L97" s="20">
        <f>+$S$8*E97</f>
        <v>61729.572787999998</v>
      </c>
      <c r="M97" s="20"/>
      <c r="N97" s="22">
        <f t="shared" si="7"/>
        <v>192324.90278800001</v>
      </c>
    </row>
    <row r="98" spans="1:17" x14ac:dyDescent="0.3">
      <c r="A98" s="17" t="s">
        <v>191</v>
      </c>
      <c r="B98" s="18" t="s">
        <v>722</v>
      </c>
      <c r="C98" s="19" t="s">
        <v>26</v>
      </c>
      <c r="D98" s="20">
        <v>112647.7</v>
      </c>
      <c r="E98" s="21">
        <f t="shared" si="5"/>
        <v>96287.54</v>
      </c>
      <c r="F98" s="21">
        <v>7691.96</v>
      </c>
      <c r="G98" s="20">
        <v>8668.2000000000007</v>
      </c>
      <c r="H98" s="20">
        <v>17387.12</v>
      </c>
      <c r="I98" s="20">
        <v>1526.08</v>
      </c>
      <c r="J98" s="20">
        <v>1206.04</v>
      </c>
      <c r="K98" s="20"/>
      <c r="L98" s="20"/>
      <c r="M98" s="20">
        <f>+$S$9*E98</f>
        <v>59178.322083999999</v>
      </c>
      <c r="N98" s="22">
        <f t="shared" si="7"/>
        <v>191945.26208399999</v>
      </c>
    </row>
    <row r="99" spans="1:17" x14ac:dyDescent="0.3">
      <c r="A99" s="17" t="s">
        <v>238</v>
      </c>
      <c r="B99" s="18" t="s">
        <v>722</v>
      </c>
      <c r="C99" s="19" t="s">
        <v>26</v>
      </c>
      <c r="D99" s="20">
        <v>110941.59</v>
      </c>
      <c r="E99" s="21">
        <f t="shared" si="5"/>
        <v>96287.54</v>
      </c>
      <c r="F99" s="21">
        <v>7450.7</v>
      </c>
      <c r="G99" s="20">
        <v>7203.35</v>
      </c>
      <c r="H99" s="20">
        <v>17387.12</v>
      </c>
      <c r="I99" s="20">
        <v>1460.61</v>
      </c>
      <c r="J99" s="20">
        <v>2967.79</v>
      </c>
      <c r="K99" s="20"/>
      <c r="L99" s="20"/>
      <c r="M99" s="20">
        <f>+$S$9*E99</f>
        <v>59178.322083999999</v>
      </c>
      <c r="N99" s="22">
        <f t="shared" si="7"/>
        <v>191935.43208399997</v>
      </c>
    </row>
    <row r="100" spans="1:17" x14ac:dyDescent="0.3">
      <c r="A100" s="17" t="s">
        <v>166</v>
      </c>
      <c r="B100" s="18" t="s">
        <v>722</v>
      </c>
      <c r="C100" s="19" t="s">
        <v>26</v>
      </c>
      <c r="D100" s="20">
        <v>110705.56</v>
      </c>
      <c r="E100" s="21">
        <f t="shared" si="5"/>
        <v>96283.790000000008</v>
      </c>
      <c r="F100" s="21">
        <v>5897.43</v>
      </c>
      <c r="G100" s="20">
        <v>8524.34</v>
      </c>
      <c r="H100" s="20">
        <v>17387.12</v>
      </c>
      <c r="I100" s="20">
        <v>1494.8</v>
      </c>
      <c r="J100" s="20">
        <v>3018.12</v>
      </c>
      <c r="K100" s="20"/>
      <c r="L100" s="20"/>
      <c r="M100" s="20">
        <f>+$S$9*E100</f>
        <v>59176.017334000011</v>
      </c>
      <c r="N100" s="22">
        <f t="shared" si="7"/>
        <v>191781.61733400001</v>
      </c>
    </row>
    <row r="101" spans="1:17" x14ac:dyDescent="0.3">
      <c r="A101" s="17" t="s">
        <v>253</v>
      </c>
      <c r="B101" s="18" t="s">
        <v>722</v>
      </c>
      <c r="C101" s="19" t="s">
        <v>26</v>
      </c>
      <c r="D101" s="20">
        <v>111276.68</v>
      </c>
      <c r="E101" s="21">
        <f t="shared" si="5"/>
        <v>95097.98</v>
      </c>
      <c r="F101" s="21">
        <v>8791.67</v>
      </c>
      <c r="G101" s="20">
        <v>7387.03</v>
      </c>
      <c r="H101" s="20">
        <v>17387.12</v>
      </c>
      <c r="I101" s="20">
        <v>1557.15</v>
      </c>
      <c r="J101" s="20">
        <v>2902.23</v>
      </c>
      <c r="K101" s="20"/>
      <c r="L101" s="20"/>
      <c r="M101" s="20">
        <f>+$S$9*E101</f>
        <v>58447.218507999998</v>
      </c>
      <c r="N101" s="22">
        <f t="shared" si="7"/>
        <v>191570.39850799998</v>
      </c>
    </row>
    <row r="102" spans="1:17" x14ac:dyDescent="0.3">
      <c r="A102" s="17" t="s">
        <v>267</v>
      </c>
      <c r="B102" s="18" t="s">
        <v>723</v>
      </c>
      <c r="C102" s="19" t="s">
        <v>29</v>
      </c>
      <c r="D102" s="20">
        <v>117270.33</v>
      </c>
      <c r="E102" s="21">
        <f t="shared" si="5"/>
        <v>92408.19</v>
      </c>
      <c r="F102" s="21">
        <v>17353.560000000001</v>
      </c>
      <c r="G102" s="20">
        <v>7508.58</v>
      </c>
      <c r="H102" s="20">
        <v>17387</v>
      </c>
      <c r="I102" s="20">
        <v>1571.89</v>
      </c>
      <c r="J102" s="20">
        <v>749.28</v>
      </c>
      <c r="K102" s="20"/>
      <c r="L102" s="20">
        <f>+$S$8*E102</f>
        <v>54539.313737999997</v>
      </c>
      <c r="M102" s="20"/>
      <c r="N102" s="22">
        <f t="shared" si="7"/>
        <v>191517.81373800003</v>
      </c>
    </row>
    <row r="103" spans="1:17" x14ac:dyDescent="0.3">
      <c r="A103" s="17" t="s">
        <v>231</v>
      </c>
      <c r="B103" s="18" t="s">
        <v>722</v>
      </c>
      <c r="C103" s="19" t="s">
        <v>26</v>
      </c>
      <c r="D103" s="20">
        <v>109615.75</v>
      </c>
      <c r="E103" s="21">
        <f t="shared" si="5"/>
        <v>98104.320000000007</v>
      </c>
      <c r="F103" s="21">
        <v>4825.17</v>
      </c>
      <c r="G103" s="20">
        <v>6686.26</v>
      </c>
      <c r="H103" s="20">
        <v>17387.12</v>
      </c>
      <c r="I103" s="20">
        <v>1241.3</v>
      </c>
      <c r="J103" s="20">
        <v>2967.79</v>
      </c>
      <c r="K103" s="20"/>
      <c r="L103" s="20"/>
      <c r="M103" s="20">
        <f>+$S$9*E103</f>
        <v>60294.915072000011</v>
      </c>
      <c r="N103" s="22">
        <f t="shared" si="7"/>
        <v>191506.875072</v>
      </c>
    </row>
    <row r="104" spans="1:17" x14ac:dyDescent="0.3">
      <c r="A104" s="17" t="s">
        <v>90</v>
      </c>
      <c r="B104" s="18" t="s">
        <v>722</v>
      </c>
      <c r="C104" s="19" t="s">
        <v>26</v>
      </c>
      <c r="D104" s="20">
        <v>112605.68</v>
      </c>
      <c r="E104" s="21">
        <f t="shared" si="5"/>
        <v>97120.609999999986</v>
      </c>
      <c r="F104" s="21">
        <v>6819.99</v>
      </c>
      <c r="G104" s="20">
        <v>8665.08</v>
      </c>
      <c r="H104" s="20">
        <v>14572.6</v>
      </c>
      <c r="I104" s="20">
        <v>1550.5</v>
      </c>
      <c r="J104" s="20">
        <v>3018.12</v>
      </c>
      <c r="K104" s="20"/>
      <c r="L104" s="20"/>
      <c r="M104" s="20">
        <f>+$S$9*E104</f>
        <v>59690.326905999995</v>
      </c>
      <c r="N104" s="22">
        <f t="shared" si="7"/>
        <v>191437.226906</v>
      </c>
    </row>
    <row r="105" spans="1:17" x14ac:dyDescent="0.3">
      <c r="A105" s="17" t="s">
        <v>192</v>
      </c>
      <c r="B105" s="18" t="s">
        <v>722</v>
      </c>
      <c r="C105" s="19" t="s">
        <v>26</v>
      </c>
      <c r="D105" s="20">
        <v>112795.73</v>
      </c>
      <c r="E105" s="21">
        <f t="shared" si="5"/>
        <v>98676.09</v>
      </c>
      <c r="F105" s="21">
        <v>4616.08</v>
      </c>
      <c r="G105" s="20">
        <v>9503.56</v>
      </c>
      <c r="H105" s="20">
        <v>16190.16</v>
      </c>
      <c r="I105" s="20">
        <v>1497.1</v>
      </c>
      <c r="J105" s="20">
        <v>300</v>
      </c>
      <c r="K105" s="20"/>
      <c r="L105" s="20"/>
      <c r="M105" s="20">
        <f>+$S$9*E105</f>
        <v>60646.324914000004</v>
      </c>
      <c r="N105" s="22">
        <f t="shared" si="7"/>
        <v>191429.31491400002</v>
      </c>
      <c r="P105" s="24">
        <v>98749</v>
      </c>
      <c r="Q105" s="24">
        <f>IF(P105&gt;0,+E105-P105,0)</f>
        <v>-72.910000000003492</v>
      </c>
    </row>
    <row r="106" spans="1:17" x14ac:dyDescent="0.3">
      <c r="A106" s="17" t="s">
        <v>341</v>
      </c>
      <c r="B106" s="18" t="s">
        <v>723</v>
      </c>
      <c r="C106" s="19" t="s">
        <v>29</v>
      </c>
      <c r="D106" s="20">
        <v>118256.63</v>
      </c>
      <c r="E106" s="21">
        <f t="shared" si="5"/>
        <v>92433.38</v>
      </c>
      <c r="F106" s="21">
        <v>18042.560000000001</v>
      </c>
      <c r="G106" s="20">
        <v>7780.69</v>
      </c>
      <c r="H106" s="20">
        <v>16190.2</v>
      </c>
      <c r="I106" s="20">
        <v>1631.06</v>
      </c>
      <c r="J106" s="20">
        <v>749.28</v>
      </c>
      <c r="K106" s="20"/>
      <c r="L106" s="20">
        <f>+$S$8*E106</f>
        <v>54554.180875999999</v>
      </c>
      <c r="M106" s="20"/>
      <c r="N106" s="22">
        <f t="shared" si="7"/>
        <v>191381.35087600001</v>
      </c>
    </row>
    <row r="107" spans="1:17" x14ac:dyDescent="0.3">
      <c r="A107" s="17" t="s">
        <v>105</v>
      </c>
      <c r="B107" s="18" t="s">
        <v>722</v>
      </c>
      <c r="C107" s="19" t="s">
        <v>26</v>
      </c>
      <c r="D107" s="20">
        <v>111649.32</v>
      </c>
      <c r="E107" s="21">
        <f t="shared" si="5"/>
        <v>97050.42</v>
      </c>
      <c r="F107" s="21">
        <v>6004.66</v>
      </c>
      <c r="G107" s="20">
        <v>8594.24</v>
      </c>
      <c r="H107" s="20">
        <v>16190.16</v>
      </c>
      <c r="I107" s="20">
        <v>1480.81</v>
      </c>
      <c r="J107" s="20">
        <v>2112.08</v>
      </c>
      <c r="K107" s="20"/>
      <c r="L107" s="20"/>
      <c r="M107" s="20">
        <f>+$S$9*E107</f>
        <v>59647.188132000003</v>
      </c>
      <c r="N107" s="22">
        <f t="shared" si="7"/>
        <v>191079.55813200001</v>
      </c>
    </row>
    <row r="108" spans="1:17" x14ac:dyDescent="0.3">
      <c r="A108" s="17" t="s">
        <v>141</v>
      </c>
      <c r="B108" s="18" t="s">
        <v>722</v>
      </c>
      <c r="C108" s="19" t="s">
        <v>142</v>
      </c>
      <c r="D108" s="20">
        <v>116787.48</v>
      </c>
      <c r="E108" s="21">
        <f t="shared" si="5"/>
        <v>103625.34</v>
      </c>
      <c r="F108" s="21">
        <v>4187.33</v>
      </c>
      <c r="G108" s="20">
        <v>8974.81</v>
      </c>
      <c r="H108" s="20">
        <v>7161.92</v>
      </c>
      <c r="I108" s="20">
        <v>1674.58</v>
      </c>
      <c r="J108" s="20">
        <v>1563.66</v>
      </c>
      <c r="K108" s="20"/>
      <c r="L108" s="20"/>
      <c r="M108" s="20">
        <f>+$S$9*E108</f>
        <v>63688.133964000001</v>
      </c>
      <c r="N108" s="22">
        <f t="shared" si="7"/>
        <v>190875.77396399999</v>
      </c>
    </row>
    <row r="109" spans="1:17" x14ac:dyDescent="0.3">
      <c r="A109" s="17" t="s">
        <v>103</v>
      </c>
      <c r="B109" s="18" t="s">
        <v>722</v>
      </c>
      <c r="C109" s="19" t="s">
        <v>26</v>
      </c>
      <c r="D109" s="20">
        <v>110409.64</v>
      </c>
      <c r="E109" s="21">
        <f t="shared" si="5"/>
        <v>97108.84</v>
      </c>
      <c r="F109" s="21">
        <v>4798.3599999999997</v>
      </c>
      <c r="G109" s="20">
        <v>8502.44</v>
      </c>
      <c r="H109" s="20">
        <v>16190.16</v>
      </c>
      <c r="I109" s="20">
        <v>1504.79</v>
      </c>
      <c r="J109" s="20">
        <v>3018.12</v>
      </c>
      <c r="K109" s="20"/>
      <c r="L109" s="20"/>
      <c r="M109" s="20">
        <f>+$S$9*E109</f>
        <v>59683.093064000001</v>
      </c>
      <c r="N109" s="22">
        <f t="shared" si="7"/>
        <v>190805.80306399998</v>
      </c>
    </row>
    <row r="110" spans="1:17" x14ac:dyDescent="0.3">
      <c r="A110" s="17" t="s">
        <v>329</v>
      </c>
      <c r="B110" s="18" t="s">
        <v>723</v>
      </c>
      <c r="C110" s="19" t="s">
        <v>29</v>
      </c>
      <c r="D110" s="20">
        <v>116548.97</v>
      </c>
      <c r="E110" s="21">
        <f t="shared" si="5"/>
        <v>92374.200000000012</v>
      </c>
      <c r="F110" s="21">
        <v>15583.48</v>
      </c>
      <c r="G110" s="20">
        <v>8591.2900000000009</v>
      </c>
      <c r="H110" s="20">
        <v>17387</v>
      </c>
      <c r="I110" s="20">
        <v>1592.68</v>
      </c>
      <c r="J110" s="20">
        <v>749.28</v>
      </c>
      <c r="K110" s="20"/>
      <c r="L110" s="20">
        <f>+$S$8*E110</f>
        <v>54519.252840000001</v>
      </c>
      <c r="M110" s="20"/>
      <c r="N110" s="22">
        <f t="shared" si="7"/>
        <v>190797.18283999999</v>
      </c>
    </row>
    <row r="111" spans="1:17" x14ac:dyDescent="0.3">
      <c r="A111" s="17" t="s">
        <v>358</v>
      </c>
      <c r="B111" s="18" t="s">
        <v>723</v>
      </c>
      <c r="C111" s="19" t="s">
        <v>25</v>
      </c>
      <c r="D111" s="20">
        <v>113439.55</v>
      </c>
      <c r="E111" s="21">
        <f t="shared" si="5"/>
        <v>104657.93000000001</v>
      </c>
      <c r="F111" s="21">
        <v>3549.03</v>
      </c>
      <c r="G111" s="20">
        <v>5232.59</v>
      </c>
      <c r="H111" s="20">
        <v>13191.64</v>
      </c>
      <c r="I111" s="20">
        <v>1545.58</v>
      </c>
      <c r="J111" s="20">
        <v>844.88</v>
      </c>
      <c r="K111" s="20"/>
      <c r="L111" s="20">
        <f>+$S$8*E111</f>
        <v>61769.110285999996</v>
      </c>
      <c r="M111" s="20"/>
      <c r="N111" s="22">
        <f t="shared" si="7"/>
        <v>190790.760286</v>
      </c>
    </row>
    <row r="112" spans="1:17" x14ac:dyDescent="0.3">
      <c r="A112" s="17" t="s">
        <v>181</v>
      </c>
      <c r="B112" s="18" t="s">
        <v>722</v>
      </c>
      <c r="C112" s="19" t="s">
        <v>182</v>
      </c>
      <c r="D112" s="20">
        <v>112871</v>
      </c>
      <c r="E112" s="21">
        <f t="shared" si="5"/>
        <v>103625.44</v>
      </c>
      <c r="F112" s="21">
        <v>560.79999999999995</v>
      </c>
      <c r="G112" s="20">
        <v>8684.76</v>
      </c>
      <c r="H112" s="20">
        <v>12358.32</v>
      </c>
      <c r="I112" s="20">
        <v>1564.76</v>
      </c>
      <c r="J112" s="20">
        <v>300</v>
      </c>
      <c r="K112" s="20"/>
      <c r="L112" s="20"/>
      <c r="M112" s="20">
        <f>+$S$9*E112</f>
        <v>63688.195424000005</v>
      </c>
      <c r="N112" s="22">
        <f t="shared" si="7"/>
        <v>190782.27542399999</v>
      </c>
    </row>
    <row r="113" spans="1:18" x14ac:dyDescent="0.3">
      <c r="A113" s="17" t="s">
        <v>530</v>
      </c>
      <c r="B113" s="18" t="s">
        <v>723</v>
      </c>
      <c r="C113" s="19" t="s">
        <v>29</v>
      </c>
      <c r="D113" s="20">
        <v>122842.41</v>
      </c>
      <c r="E113" s="21">
        <f t="shared" si="5"/>
        <v>79979.83</v>
      </c>
      <c r="F113" s="21">
        <v>34987.47</v>
      </c>
      <c r="G113" s="20">
        <v>7875.11</v>
      </c>
      <c r="H113" s="20">
        <v>17387</v>
      </c>
      <c r="I113" s="20">
        <v>1665.07</v>
      </c>
      <c r="J113" s="20">
        <v>621.1</v>
      </c>
      <c r="K113" s="20"/>
      <c r="L113" s="20">
        <f>+$S$8*E113</f>
        <v>47204.095665999994</v>
      </c>
      <c r="M113" s="20"/>
      <c r="N113" s="22">
        <f t="shared" si="7"/>
        <v>189719.675666</v>
      </c>
    </row>
    <row r="114" spans="1:18" x14ac:dyDescent="0.3">
      <c r="A114" s="17" t="s">
        <v>108</v>
      </c>
      <c r="B114" s="18" t="s">
        <v>722</v>
      </c>
      <c r="C114" s="19" t="s">
        <v>26</v>
      </c>
      <c r="D114" s="20">
        <v>112136.4</v>
      </c>
      <c r="E114" s="21">
        <f t="shared" si="5"/>
        <v>96269.859999999986</v>
      </c>
      <c r="F114" s="21">
        <v>5869.1</v>
      </c>
      <c r="G114" s="20">
        <v>9997.44</v>
      </c>
      <c r="H114" s="20">
        <v>16190.16</v>
      </c>
      <c r="I114" s="20">
        <v>1530.91</v>
      </c>
      <c r="J114" s="20">
        <v>300</v>
      </c>
      <c r="K114" s="20"/>
      <c r="L114" s="20"/>
      <c r="M114" s="20">
        <f>+$S$9*E114</f>
        <v>59167.455955999998</v>
      </c>
      <c r="N114" s="22">
        <f t="shared" si="7"/>
        <v>189324.92595599999</v>
      </c>
    </row>
    <row r="115" spans="1:18" x14ac:dyDescent="0.3">
      <c r="A115" s="17" t="s">
        <v>306</v>
      </c>
      <c r="B115" s="18" t="s">
        <v>723</v>
      </c>
      <c r="C115" s="19" t="s">
        <v>29</v>
      </c>
      <c r="D115" s="20">
        <v>116183.72</v>
      </c>
      <c r="E115" s="21">
        <f t="shared" si="5"/>
        <v>92366.090000000011</v>
      </c>
      <c r="F115" s="21">
        <v>15745.65</v>
      </c>
      <c r="G115" s="20">
        <v>8071.98</v>
      </c>
      <c r="H115" s="20">
        <v>16190.2</v>
      </c>
      <c r="I115" s="20">
        <v>1603.16</v>
      </c>
      <c r="J115" s="20">
        <v>749.28</v>
      </c>
      <c r="K115" s="20"/>
      <c r="L115" s="20">
        <f>+$S$8*E115</f>
        <v>54514.466317999999</v>
      </c>
      <c r="M115" s="20"/>
      <c r="N115" s="22">
        <f t="shared" si="7"/>
        <v>189240.82631800001</v>
      </c>
    </row>
    <row r="116" spans="1:18" x14ac:dyDescent="0.3">
      <c r="A116" s="17" t="s">
        <v>190</v>
      </c>
      <c r="B116" s="18" t="s">
        <v>722</v>
      </c>
      <c r="C116" s="19" t="s">
        <v>26</v>
      </c>
      <c r="D116" s="20">
        <v>110574.75</v>
      </c>
      <c r="E116" s="21">
        <f t="shared" si="5"/>
        <v>96269.89</v>
      </c>
      <c r="F116" s="21">
        <v>5790.2</v>
      </c>
      <c r="G116" s="20">
        <v>8514.66</v>
      </c>
      <c r="H116" s="20">
        <v>17387.12</v>
      </c>
      <c r="I116" s="20">
        <v>1549.06</v>
      </c>
      <c r="J116" s="20">
        <v>300</v>
      </c>
      <c r="K116" s="20"/>
      <c r="L116" s="20"/>
      <c r="M116" s="20">
        <f>+$S$9*E116</f>
        <v>59167.474394000004</v>
      </c>
      <c r="N116" s="22">
        <f t="shared" si="7"/>
        <v>188978.40439400001</v>
      </c>
    </row>
    <row r="117" spans="1:18" x14ac:dyDescent="0.3">
      <c r="A117" s="17" t="s">
        <v>158</v>
      </c>
      <c r="B117" s="18" t="s">
        <v>723</v>
      </c>
      <c r="C117" s="19" t="s">
        <v>29</v>
      </c>
      <c r="D117" s="20">
        <v>115817.52</v>
      </c>
      <c r="E117" s="21">
        <f t="shared" si="5"/>
        <v>92405.8</v>
      </c>
      <c r="F117" s="21">
        <v>13977.66</v>
      </c>
      <c r="G117" s="20">
        <v>9434.06</v>
      </c>
      <c r="H117" s="20">
        <v>16190.2</v>
      </c>
      <c r="I117" s="20">
        <v>1572.67</v>
      </c>
      <c r="J117" s="20">
        <v>764.08</v>
      </c>
      <c r="K117" s="20"/>
      <c r="L117" s="20">
        <f>+$S$8*E117</f>
        <v>54537.903159999994</v>
      </c>
      <c r="M117" s="20"/>
      <c r="N117" s="22">
        <f t="shared" si="7"/>
        <v>188882.37315999999</v>
      </c>
    </row>
    <row r="118" spans="1:18" x14ac:dyDescent="0.3">
      <c r="A118" s="17" t="s">
        <v>155</v>
      </c>
      <c r="B118" s="18" t="s">
        <v>723</v>
      </c>
      <c r="C118" s="19" t="s">
        <v>29</v>
      </c>
      <c r="D118" s="20">
        <v>115699.07</v>
      </c>
      <c r="E118" s="21">
        <f t="shared" si="5"/>
        <v>92376.87000000001</v>
      </c>
      <c r="F118" s="21">
        <v>13283.92</v>
      </c>
      <c r="G118" s="20">
        <v>10038.280000000001</v>
      </c>
      <c r="H118" s="20">
        <v>16190.2</v>
      </c>
      <c r="I118" s="20">
        <v>1596.14</v>
      </c>
      <c r="J118" s="20">
        <v>764.08</v>
      </c>
      <c r="K118" s="20"/>
      <c r="L118" s="20">
        <f>+$S$8*E118</f>
        <v>54520.828674000004</v>
      </c>
      <c r="M118" s="20"/>
      <c r="N118" s="22">
        <f t="shared" si="7"/>
        <v>188770.31867400004</v>
      </c>
    </row>
    <row r="119" spans="1:18" x14ac:dyDescent="0.3">
      <c r="A119" s="17" t="s">
        <v>130</v>
      </c>
      <c r="B119" s="18" t="s">
        <v>722</v>
      </c>
      <c r="C119" s="19" t="s">
        <v>26</v>
      </c>
      <c r="D119" s="20">
        <v>111885.7</v>
      </c>
      <c r="E119" s="21">
        <f t="shared" si="5"/>
        <v>94305.85</v>
      </c>
      <c r="F119" s="21">
        <v>8968.07</v>
      </c>
      <c r="G119" s="20">
        <v>8611.7800000000007</v>
      </c>
      <c r="H119" s="20">
        <v>16190.16</v>
      </c>
      <c r="I119" s="20">
        <v>1479.93</v>
      </c>
      <c r="J119" s="20">
        <v>731.11</v>
      </c>
      <c r="K119" s="20"/>
      <c r="L119" s="20"/>
      <c r="M119" s="20">
        <f>+$S$9*E119</f>
        <v>57960.375410000008</v>
      </c>
      <c r="N119" s="22">
        <f t="shared" si="7"/>
        <v>188247.27541</v>
      </c>
      <c r="P119" s="24">
        <v>96340.49</v>
      </c>
      <c r="Q119" s="24">
        <f>IF(P119&gt;0,+E119-P119,0)</f>
        <v>-2034.6399999999994</v>
      </c>
      <c r="R119" s="24">
        <f>+P119*(4/260)</f>
        <v>1482.1613846153848</v>
      </c>
    </row>
    <row r="120" spans="1:18" x14ac:dyDescent="0.3">
      <c r="A120" s="17" t="s">
        <v>102</v>
      </c>
      <c r="B120" s="18" t="s">
        <v>722</v>
      </c>
      <c r="C120" s="19" t="s">
        <v>26</v>
      </c>
      <c r="D120" s="20">
        <v>106629.78</v>
      </c>
      <c r="E120" s="21">
        <f t="shared" si="5"/>
        <v>97120.62</v>
      </c>
      <c r="F120" s="21">
        <v>1286.71</v>
      </c>
      <c r="G120" s="20">
        <v>8222.4500000000007</v>
      </c>
      <c r="H120" s="20">
        <v>17387.12</v>
      </c>
      <c r="I120" s="20">
        <v>1457.05</v>
      </c>
      <c r="J120" s="20">
        <v>3018.12</v>
      </c>
      <c r="K120" s="20"/>
      <c r="L120" s="20"/>
      <c r="M120" s="20">
        <f>+$S$9*E120</f>
        <v>59690.333052000002</v>
      </c>
      <c r="N120" s="22">
        <f t="shared" si="7"/>
        <v>188182.40305199998</v>
      </c>
    </row>
    <row r="121" spans="1:18" x14ac:dyDescent="0.3">
      <c r="A121" s="17" t="s">
        <v>259</v>
      </c>
      <c r="B121" s="18" t="s">
        <v>722</v>
      </c>
      <c r="C121" s="19" t="s">
        <v>26</v>
      </c>
      <c r="D121" s="20">
        <v>108108.36</v>
      </c>
      <c r="E121" s="21">
        <f t="shared" si="5"/>
        <v>94924.42</v>
      </c>
      <c r="F121" s="21">
        <v>5468.53</v>
      </c>
      <c r="G121" s="20">
        <v>7715.41</v>
      </c>
      <c r="H121" s="20">
        <v>17387.12</v>
      </c>
      <c r="I121" s="20">
        <v>1419.45</v>
      </c>
      <c r="J121" s="20">
        <v>2838.76</v>
      </c>
      <c r="K121" s="20"/>
      <c r="L121" s="20"/>
      <c r="M121" s="20">
        <f>+$S$9*E121</f>
        <v>58340.548532000001</v>
      </c>
      <c r="N121" s="22">
        <f t="shared" si="7"/>
        <v>188094.23853199999</v>
      </c>
    </row>
    <row r="122" spans="1:18" x14ac:dyDescent="0.3">
      <c r="A122" s="17" t="s">
        <v>367</v>
      </c>
      <c r="B122" s="18" t="s">
        <v>722</v>
      </c>
      <c r="C122" s="19" t="s">
        <v>26</v>
      </c>
      <c r="D122" s="20">
        <v>107552.13</v>
      </c>
      <c r="E122" s="21">
        <f t="shared" si="5"/>
        <v>95540.569999999992</v>
      </c>
      <c r="F122" s="21">
        <v>6754.07</v>
      </c>
      <c r="G122" s="20">
        <v>5257.49</v>
      </c>
      <c r="H122" s="20">
        <v>17387.12</v>
      </c>
      <c r="I122" s="20">
        <v>1451.14</v>
      </c>
      <c r="J122" s="20">
        <v>2853.13</v>
      </c>
      <c r="K122" s="20"/>
      <c r="L122" s="20"/>
      <c r="M122" s="20">
        <f>+$S$9*E122</f>
        <v>58719.234321999997</v>
      </c>
      <c r="N122" s="22">
        <f t="shared" si="7"/>
        <v>187962.75432199999</v>
      </c>
    </row>
    <row r="123" spans="1:18" x14ac:dyDescent="0.3">
      <c r="A123" s="17" t="s">
        <v>334</v>
      </c>
      <c r="B123" s="18" t="s">
        <v>723</v>
      </c>
      <c r="C123" s="19" t="s">
        <v>29</v>
      </c>
      <c r="D123" s="20">
        <v>113461.06</v>
      </c>
      <c r="E123" s="21">
        <f t="shared" si="5"/>
        <v>92689.74</v>
      </c>
      <c r="F123" s="21">
        <v>13704.45</v>
      </c>
      <c r="G123" s="20">
        <v>7066.87</v>
      </c>
      <c r="H123" s="20">
        <v>17387</v>
      </c>
      <c r="I123" s="20">
        <v>1566.72</v>
      </c>
      <c r="J123" s="20">
        <v>749.28</v>
      </c>
      <c r="K123" s="20"/>
      <c r="L123" s="20">
        <f>+$S$8*E123</f>
        <v>54705.484548</v>
      </c>
      <c r="M123" s="20"/>
      <c r="N123" s="22">
        <f t="shared" si="7"/>
        <v>187869.54454800001</v>
      </c>
    </row>
    <row r="124" spans="1:18" x14ac:dyDescent="0.3">
      <c r="A124" s="17" t="s">
        <v>46</v>
      </c>
      <c r="B124" s="18" t="s">
        <v>722</v>
      </c>
      <c r="C124" s="19" t="s">
        <v>26</v>
      </c>
      <c r="D124" s="20">
        <v>108064.56</v>
      </c>
      <c r="E124" s="21">
        <f t="shared" si="5"/>
        <v>98565.83</v>
      </c>
      <c r="F124" s="21"/>
      <c r="G124" s="20">
        <v>9498.73</v>
      </c>
      <c r="H124" s="20">
        <v>17387.12</v>
      </c>
      <c r="I124" s="20">
        <v>1425.45</v>
      </c>
      <c r="J124" s="20">
        <v>300</v>
      </c>
      <c r="K124" s="20"/>
      <c r="L124" s="20"/>
      <c r="M124" s="20">
        <f>+$S$9*E124</f>
        <v>60578.559118000005</v>
      </c>
      <c r="N124" s="22">
        <f t="shared" si="7"/>
        <v>187755.68911799998</v>
      </c>
    </row>
    <row r="125" spans="1:18" x14ac:dyDescent="0.3">
      <c r="A125" s="17" t="s">
        <v>113</v>
      </c>
      <c r="B125" s="18" t="s">
        <v>723</v>
      </c>
      <c r="C125" s="19" t="s">
        <v>29</v>
      </c>
      <c r="D125" s="20">
        <v>114513.8</v>
      </c>
      <c r="E125" s="21">
        <f t="shared" si="5"/>
        <v>92367.44</v>
      </c>
      <c r="F125" s="21">
        <v>11706.52</v>
      </c>
      <c r="G125" s="20">
        <v>10439.84</v>
      </c>
      <c r="H125" s="20">
        <v>16190.2</v>
      </c>
      <c r="I125" s="20">
        <v>1576.4</v>
      </c>
      <c r="J125" s="20">
        <v>764.08</v>
      </c>
      <c r="K125" s="20"/>
      <c r="L125" s="20">
        <f>+$S$8*E125</f>
        <v>54515.263088</v>
      </c>
      <c r="M125" s="20"/>
      <c r="N125" s="22">
        <f t="shared" si="7"/>
        <v>187559.74308799999</v>
      </c>
    </row>
    <row r="126" spans="1:18" x14ac:dyDescent="0.3">
      <c r="A126" s="17" t="s">
        <v>340</v>
      </c>
      <c r="B126" s="18" t="s">
        <v>723</v>
      </c>
      <c r="C126" s="19" t="s">
        <v>29</v>
      </c>
      <c r="D126" s="20">
        <v>114173.83</v>
      </c>
      <c r="E126" s="21">
        <f t="shared" si="5"/>
        <v>92911.23</v>
      </c>
      <c r="F126" s="21">
        <v>13082.6</v>
      </c>
      <c r="G126" s="20">
        <v>8180</v>
      </c>
      <c r="H126" s="20">
        <v>16190.2</v>
      </c>
      <c r="I126" s="20">
        <v>1531</v>
      </c>
      <c r="J126" s="20">
        <v>749.28</v>
      </c>
      <c r="K126" s="20"/>
      <c r="L126" s="20">
        <f>+$S$8*E126</f>
        <v>54836.207945999995</v>
      </c>
      <c r="M126" s="20"/>
      <c r="N126" s="22">
        <f t="shared" si="7"/>
        <v>187480.51794599998</v>
      </c>
    </row>
    <row r="127" spans="1:18" x14ac:dyDescent="0.3">
      <c r="A127" s="17" t="s">
        <v>422</v>
      </c>
      <c r="B127" s="18" t="s">
        <v>723</v>
      </c>
      <c r="C127" s="19" t="s">
        <v>29</v>
      </c>
      <c r="D127" s="20">
        <v>112221.53</v>
      </c>
      <c r="E127" s="21">
        <f t="shared" si="5"/>
        <v>93680.28</v>
      </c>
      <c r="F127" s="21">
        <v>7131.87</v>
      </c>
      <c r="G127" s="20">
        <v>11409.38</v>
      </c>
      <c r="H127" s="20">
        <v>17387</v>
      </c>
      <c r="I127" s="20">
        <v>1548.77</v>
      </c>
      <c r="J127" s="20">
        <v>735.51</v>
      </c>
      <c r="K127" s="20"/>
      <c r="L127" s="20">
        <f>+$S$8*E127</f>
        <v>55290.101255999994</v>
      </c>
      <c r="M127" s="20"/>
      <c r="N127" s="22">
        <f t="shared" si="7"/>
        <v>187182.91125599999</v>
      </c>
    </row>
    <row r="128" spans="1:18" x14ac:dyDescent="0.3">
      <c r="A128" s="17" t="s">
        <v>59</v>
      </c>
      <c r="B128" s="18" t="s">
        <v>723</v>
      </c>
      <c r="C128" s="19" t="s">
        <v>29</v>
      </c>
      <c r="D128" s="20">
        <v>112793.87</v>
      </c>
      <c r="E128" s="21">
        <f t="shared" si="5"/>
        <v>94163.12999999999</v>
      </c>
      <c r="F128" s="21">
        <v>7083.83</v>
      </c>
      <c r="G128" s="20">
        <v>11546.91</v>
      </c>
      <c r="H128" s="20">
        <v>16741.57</v>
      </c>
      <c r="I128" s="20">
        <v>1268.29</v>
      </c>
      <c r="J128" s="20">
        <v>765.07</v>
      </c>
      <c r="K128" s="20"/>
      <c r="L128" s="20">
        <f>+$S$8*E128</f>
        <v>55575.079325999992</v>
      </c>
      <c r="M128" s="20"/>
      <c r="N128" s="22">
        <f t="shared" si="7"/>
        <v>187143.87932599999</v>
      </c>
    </row>
    <row r="129" spans="1:14" x14ac:dyDescent="0.3">
      <c r="A129" s="17" t="s">
        <v>423</v>
      </c>
      <c r="B129" s="18" t="s">
        <v>723</v>
      </c>
      <c r="C129" s="19" t="s">
        <v>29</v>
      </c>
      <c r="D129" s="20">
        <v>113447.95</v>
      </c>
      <c r="E129" s="21">
        <f t="shared" si="5"/>
        <v>92931.959999999992</v>
      </c>
      <c r="F129" s="21">
        <v>15284.3</v>
      </c>
      <c r="G129" s="20">
        <v>5231.6899999999996</v>
      </c>
      <c r="H129" s="20">
        <v>16190.2</v>
      </c>
      <c r="I129" s="20">
        <v>1540.77</v>
      </c>
      <c r="J129" s="20">
        <v>735.51</v>
      </c>
      <c r="K129" s="20"/>
      <c r="L129" s="20">
        <f>+$S$8*E129</f>
        <v>54848.442791999987</v>
      </c>
      <c r="M129" s="20"/>
      <c r="N129" s="22">
        <f t="shared" si="7"/>
        <v>186762.87279199998</v>
      </c>
    </row>
    <row r="130" spans="1:14" x14ac:dyDescent="0.3">
      <c r="A130" s="17" t="s">
        <v>50</v>
      </c>
      <c r="B130" s="18" t="s">
        <v>722</v>
      </c>
      <c r="C130" s="19" t="s">
        <v>26</v>
      </c>
      <c r="D130" s="20">
        <v>108468.57</v>
      </c>
      <c r="E130" s="21">
        <f t="shared" si="5"/>
        <v>95992.150000000009</v>
      </c>
      <c r="F130" s="21">
        <v>3301.48</v>
      </c>
      <c r="G130" s="20">
        <v>9174.94</v>
      </c>
      <c r="H130" s="20">
        <v>17387.12</v>
      </c>
      <c r="I130" s="20">
        <v>1518.47</v>
      </c>
      <c r="J130" s="20">
        <v>300</v>
      </c>
      <c r="K130" s="20"/>
      <c r="L130" s="20"/>
      <c r="M130" s="20">
        <f>+$S$9*E130</f>
        <v>58996.77539000001</v>
      </c>
      <c r="N130" s="22">
        <f t="shared" si="7"/>
        <v>186670.93539</v>
      </c>
    </row>
    <row r="131" spans="1:14" x14ac:dyDescent="0.3">
      <c r="A131" s="17" t="s">
        <v>262</v>
      </c>
      <c r="B131" s="18" t="s">
        <v>723</v>
      </c>
      <c r="C131" s="19" t="s">
        <v>29</v>
      </c>
      <c r="D131" s="20">
        <v>113519.07</v>
      </c>
      <c r="E131" s="21">
        <f t="shared" si="5"/>
        <v>92372.98000000001</v>
      </c>
      <c r="F131" s="21">
        <v>12726.31</v>
      </c>
      <c r="G131" s="20">
        <v>8419.7800000000007</v>
      </c>
      <c r="H131" s="20">
        <v>16190.2</v>
      </c>
      <c r="I131" s="20">
        <v>1545.04</v>
      </c>
      <c r="J131" s="20">
        <v>749.28</v>
      </c>
      <c r="K131" s="20"/>
      <c r="L131" s="20">
        <f>+$S$8*E131</f>
        <v>54518.532796</v>
      </c>
      <c r="M131" s="20"/>
      <c r="N131" s="22">
        <f t="shared" si="7"/>
        <v>186522.12279599998</v>
      </c>
    </row>
    <row r="132" spans="1:14" x14ac:dyDescent="0.3">
      <c r="A132" s="17" t="s">
        <v>216</v>
      </c>
      <c r="B132" s="18" t="s">
        <v>723</v>
      </c>
      <c r="C132" s="19" t="s">
        <v>29</v>
      </c>
      <c r="D132" s="20">
        <v>112212.35</v>
      </c>
      <c r="E132" s="21">
        <f t="shared" si="5"/>
        <v>92387.37000000001</v>
      </c>
      <c r="F132" s="21">
        <v>11640.98</v>
      </c>
      <c r="G132" s="20">
        <v>8184</v>
      </c>
      <c r="H132" s="20">
        <v>17387</v>
      </c>
      <c r="I132" s="20">
        <v>1534.11</v>
      </c>
      <c r="J132" s="20">
        <v>754.98</v>
      </c>
      <c r="K132" s="20"/>
      <c r="L132" s="20">
        <f>+$S$8*E132</f>
        <v>54527.025774000002</v>
      </c>
      <c r="M132" s="20"/>
      <c r="N132" s="22">
        <f t="shared" si="7"/>
        <v>186415.46577400001</v>
      </c>
    </row>
    <row r="133" spans="1:14" x14ac:dyDescent="0.3">
      <c r="A133" s="17" t="s">
        <v>252</v>
      </c>
      <c r="B133" s="18" t="s">
        <v>722</v>
      </c>
      <c r="C133" s="19" t="s">
        <v>26</v>
      </c>
      <c r="D133" s="20">
        <v>104781.6</v>
      </c>
      <c r="E133" s="21">
        <f t="shared" ref="E133:E196" si="8">+D133-F133-G133</f>
        <v>97126.48000000001</v>
      </c>
      <c r="F133" s="21">
        <v>1393.94</v>
      </c>
      <c r="G133" s="20">
        <v>6261.18</v>
      </c>
      <c r="H133" s="20">
        <v>17387.12</v>
      </c>
      <c r="I133" s="20">
        <v>1356.42</v>
      </c>
      <c r="J133" s="20">
        <v>2967.79</v>
      </c>
      <c r="K133" s="20"/>
      <c r="L133" s="20"/>
      <c r="M133" s="20">
        <f>+$S$9*E133</f>
        <v>59693.93460800001</v>
      </c>
      <c r="N133" s="22">
        <f t="shared" ref="N133:N196" si="9">SUM(E133:M133)</f>
        <v>186186.864608</v>
      </c>
    </row>
    <row r="134" spans="1:14" x14ac:dyDescent="0.3">
      <c r="A134" s="17" t="s">
        <v>93</v>
      </c>
      <c r="B134" s="18" t="s">
        <v>722</v>
      </c>
      <c r="C134" s="19" t="s">
        <v>26</v>
      </c>
      <c r="D134" s="20">
        <v>107036.76</v>
      </c>
      <c r="E134" s="21">
        <f t="shared" si="8"/>
        <v>98784.15</v>
      </c>
      <c r="F134" s="21"/>
      <c r="G134" s="20">
        <v>8252.61</v>
      </c>
      <c r="H134" s="20">
        <v>16190.16</v>
      </c>
      <c r="I134" s="20">
        <v>805.41</v>
      </c>
      <c r="J134" s="20">
        <v>1206.04</v>
      </c>
      <c r="K134" s="20"/>
      <c r="L134" s="20"/>
      <c r="M134" s="20">
        <f>+$S$9*E134</f>
        <v>60712.738590000001</v>
      </c>
      <c r="N134" s="22">
        <f t="shared" si="9"/>
        <v>185951.10858999999</v>
      </c>
    </row>
    <row r="135" spans="1:14" x14ac:dyDescent="0.3">
      <c r="A135" s="17" t="s">
        <v>101</v>
      </c>
      <c r="B135" s="18" t="s">
        <v>722</v>
      </c>
      <c r="C135" s="19" t="s">
        <v>26</v>
      </c>
      <c r="D135" s="20">
        <v>107056.28</v>
      </c>
      <c r="E135" s="21">
        <f t="shared" si="8"/>
        <v>96872.159999999989</v>
      </c>
      <c r="F135" s="21">
        <v>1930.07</v>
      </c>
      <c r="G135" s="20">
        <v>8254.0499999999993</v>
      </c>
      <c r="H135" s="20">
        <v>17387.12</v>
      </c>
      <c r="I135" s="20">
        <v>1389.31</v>
      </c>
      <c r="J135" s="20">
        <v>300</v>
      </c>
      <c r="K135" s="20"/>
      <c r="L135" s="20"/>
      <c r="M135" s="20">
        <f>+$S$9*E135</f>
        <v>59537.629535999993</v>
      </c>
      <c r="N135" s="22">
        <f t="shared" si="9"/>
        <v>185670.33953599998</v>
      </c>
    </row>
    <row r="136" spans="1:14" x14ac:dyDescent="0.3">
      <c r="A136" s="17" t="s">
        <v>114</v>
      </c>
      <c r="B136" s="18" t="s">
        <v>723</v>
      </c>
      <c r="C136" s="19" t="s">
        <v>29</v>
      </c>
      <c r="D136" s="20">
        <v>121467.81</v>
      </c>
      <c r="E136" s="21">
        <f t="shared" si="8"/>
        <v>92807.23</v>
      </c>
      <c r="F136" s="21">
        <v>17131.86</v>
      </c>
      <c r="G136" s="20">
        <v>11528.72</v>
      </c>
      <c r="H136" s="20">
        <v>6810.96</v>
      </c>
      <c r="I136" s="20">
        <v>1721.88</v>
      </c>
      <c r="J136" s="20">
        <v>764.08</v>
      </c>
      <c r="K136" s="20"/>
      <c r="L136" s="20">
        <f>+$S$8*E136</f>
        <v>54774.827145999996</v>
      </c>
      <c r="M136" s="20"/>
      <c r="N136" s="22">
        <f t="shared" si="9"/>
        <v>185539.55714600001</v>
      </c>
    </row>
    <row r="137" spans="1:14" x14ac:dyDescent="0.3">
      <c r="A137" s="17" t="s">
        <v>87</v>
      </c>
      <c r="B137" s="18" t="s">
        <v>722</v>
      </c>
      <c r="C137" s="19" t="s">
        <v>26</v>
      </c>
      <c r="D137" s="20">
        <v>105729.64</v>
      </c>
      <c r="E137" s="21">
        <f t="shared" si="8"/>
        <v>96281.69</v>
      </c>
      <c r="F137" s="21">
        <v>1292.17</v>
      </c>
      <c r="G137" s="20">
        <v>8155.78</v>
      </c>
      <c r="H137" s="20">
        <v>16190.16</v>
      </c>
      <c r="I137" s="20">
        <v>1418.56</v>
      </c>
      <c r="J137" s="20">
        <v>3018.12</v>
      </c>
      <c r="K137" s="20"/>
      <c r="L137" s="20"/>
      <c r="M137" s="20">
        <f>+$S$9*E137</f>
        <v>59174.726674000005</v>
      </c>
      <c r="N137" s="22">
        <f t="shared" si="9"/>
        <v>185531.20667400002</v>
      </c>
    </row>
    <row r="138" spans="1:14" x14ac:dyDescent="0.3">
      <c r="A138" s="17" t="s">
        <v>438</v>
      </c>
      <c r="B138" s="18" t="s">
        <v>723</v>
      </c>
      <c r="C138" s="19" t="s">
        <v>29</v>
      </c>
      <c r="D138" s="20">
        <v>111305.25</v>
      </c>
      <c r="E138" s="21">
        <f t="shared" si="8"/>
        <v>92409.299999999988</v>
      </c>
      <c r="F138" s="21">
        <v>12885.79</v>
      </c>
      <c r="G138" s="20">
        <v>6010.16</v>
      </c>
      <c r="H138" s="20">
        <v>17387</v>
      </c>
      <c r="I138" s="20">
        <v>1525.42</v>
      </c>
      <c r="J138" s="20">
        <v>735.51</v>
      </c>
      <c r="K138" s="20"/>
      <c r="L138" s="20">
        <f>+$S$8*E138</f>
        <v>54539.968859999986</v>
      </c>
      <c r="M138" s="20"/>
      <c r="N138" s="22">
        <f t="shared" si="9"/>
        <v>185493.14885999999</v>
      </c>
    </row>
    <row r="139" spans="1:14" x14ac:dyDescent="0.3">
      <c r="A139" s="17" t="s">
        <v>167</v>
      </c>
      <c r="B139" s="18" t="s">
        <v>722</v>
      </c>
      <c r="C139" s="19" t="s">
        <v>26</v>
      </c>
      <c r="D139" s="20">
        <v>105350.82</v>
      </c>
      <c r="E139" s="21">
        <f t="shared" si="8"/>
        <v>96287.57</v>
      </c>
      <c r="F139" s="21">
        <v>104.55</v>
      </c>
      <c r="G139" s="20">
        <v>8958.7000000000007</v>
      </c>
      <c r="H139" s="20">
        <v>16190.16</v>
      </c>
      <c r="I139" s="20">
        <v>1423.86</v>
      </c>
      <c r="J139" s="20">
        <v>3018.12</v>
      </c>
      <c r="K139" s="20"/>
      <c r="L139" s="20"/>
      <c r="M139" s="20">
        <f t="shared" ref="M139:M145" si="10">+$S$9*E139</f>
        <v>59178.340522000006</v>
      </c>
      <c r="N139" s="22">
        <f t="shared" si="9"/>
        <v>185161.30052200001</v>
      </c>
    </row>
    <row r="140" spans="1:14" x14ac:dyDescent="0.3">
      <c r="A140" s="17" t="s">
        <v>92</v>
      </c>
      <c r="B140" s="18" t="s">
        <v>722</v>
      </c>
      <c r="C140" s="19" t="s">
        <v>26</v>
      </c>
      <c r="D140" s="20">
        <v>105730.08</v>
      </c>
      <c r="E140" s="21">
        <f t="shared" si="8"/>
        <v>96287.56</v>
      </c>
      <c r="F140" s="21">
        <v>1286.71</v>
      </c>
      <c r="G140" s="20">
        <v>8155.81</v>
      </c>
      <c r="H140" s="20">
        <v>17387.12</v>
      </c>
      <c r="I140" s="20">
        <v>1410.54</v>
      </c>
      <c r="J140" s="20">
        <v>1206.04</v>
      </c>
      <c r="K140" s="20"/>
      <c r="L140" s="20"/>
      <c r="M140" s="20">
        <f t="shared" si="10"/>
        <v>59178.334375999999</v>
      </c>
      <c r="N140" s="22">
        <f t="shared" si="9"/>
        <v>184912.11437599998</v>
      </c>
    </row>
    <row r="141" spans="1:14" x14ac:dyDescent="0.3">
      <c r="A141" s="17" t="s">
        <v>193</v>
      </c>
      <c r="B141" s="18" t="s">
        <v>722</v>
      </c>
      <c r="C141" s="19" t="s">
        <v>26</v>
      </c>
      <c r="D141" s="20">
        <v>105266.92</v>
      </c>
      <c r="E141" s="21">
        <f t="shared" si="8"/>
        <v>96287.62</v>
      </c>
      <c r="F141" s="21"/>
      <c r="G141" s="20">
        <v>8979.2999999999993</v>
      </c>
      <c r="H141" s="20">
        <v>17387.12</v>
      </c>
      <c r="I141" s="20">
        <v>1436.88</v>
      </c>
      <c r="J141" s="20">
        <v>1206.04</v>
      </c>
      <c r="K141" s="20"/>
      <c r="L141" s="20"/>
      <c r="M141" s="20">
        <f t="shared" si="10"/>
        <v>59178.371251999997</v>
      </c>
      <c r="N141" s="22">
        <f t="shared" si="9"/>
        <v>184475.331252</v>
      </c>
    </row>
    <row r="142" spans="1:14" x14ac:dyDescent="0.3">
      <c r="A142" s="17" t="s">
        <v>232</v>
      </c>
      <c r="B142" s="18" t="s">
        <v>722</v>
      </c>
      <c r="C142" s="19" t="s">
        <v>26</v>
      </c>
      <c r="D142" s="20">
        <v>105364.88</v>
      </c>
      <c r="E142" s="21">
        <f t="shared" si="8"/>
        <v>96281.66</v>
      </c>
      <c r="F142" s="21">
        <v>2612.56</v>
      </c>
      <c r="G142" s="20">
        <v>6470.66</v>
      </c>
      <c r="H142" s="20">
        <v>16190.16</v>
      </c>
      <c r="I142" s="20">
        <v>1375.56</v>
      </c>
      <c r="J142" s="20">
        <v>2078.52</v>
      </c>
      <c r="K142" s="20"/>
      <c r="L142" s="20"/>
      <c r="M142" s="20">
        <f t="shared" si="10"/>
        <v>59174.708236000006</v>
      </c>
      <c r="N142" s="22">
        <f t="shared" si="9"/>
        <v>184183.82823600003</v>
      </c>
    </row>
    <row r="143" spans="1:14" x14ac:dyDescent="0.3">
      <c r="A143" s="17" t="s">
        <v>349</v>
      </c>
      <c r="B143" s="18" t="s">
        <v>722</v>
      </c>
      <c r="C143" s="19" t="s">
        <v>26</v>
      </c>
      <c r="D143" s="20">
        <v>105329.95</v>
      </c>
      <c r="E143" s="21">
        <f t="shared" si="8"/>
        <v>97188.319999999992</v>
      </c>
      <c r="F143" s="21">
        <v>3174.78</v>
      </c>
      <c r="G143" s="20">
        <v>4966.8500000000004</v>
      </c>
      <c r="H143" s="20">
        <v>17387.12</v>
      </c>
      <c r="I143" s="20">
        <v>1368.97</v>
      </c>
      <c r="J143" s="20">
        <v>300</v>
      </c>
      <c r="K143" s="20"/>
      <c r="L143" s="20"/>
      <c r="M143" s="20">
        <f t="shared" si="10"/>
        <v>59731.941471999999</v>
      </c>
      <c r="N143" s="22">
        <f t="shared" si="9"/>
        <v>184117.98147199998</v>
      </c>
    </row>
    <row r="144" spans="1:14" x14ac:dyDescent="0.3">
      <c r="A144" s="17" t="s">
        <v>140</v>
      </c>
      <c r="B144" s="18" t="s">
        <v>722</v>
      </c>
      <c r="C144" s="19" t="s">
        <v>26</v>
      </c>
      <c r="D144" s="20">
        <v>107484.74</v>
      </c>
      <c r="E144" s="21">
        <f t="shared" si="8"/>
        <v>95399.6</v>
      </c>
      <c r="F144" s="21">
        <v>3799.36</v>
      </c>
      <c r="G144" s="20">
        <v>8285.7800000000007</v>
      </c>
      <c r="H144" s="20">
        <v>16190.16</v>
      </c>
      <c r="I144" s="20">
        <v>1461.07</v>
      </c>
      <c r="J144" s="20">
        <v>300</v>
      </c>
      <c r="K144" s="20"/>
      <c r="L144" s="20"/>
      <c r="M144" s="20">
        <f t="shared" si="10"/>
        <v>58632.594160000008</v>
      </c>
      <c r="N144" s="22">
        <f t="shared" si="9"/>
        <v>184068.56416000001</v>
      </c>
    </row>
    <row r="145" spans="1:17" x14ac:dyDescent="0.3">
      <c r="A145" s="17" t="s">
        <v>106</v>
      </c>
      <c r="B145" s="18" t="s">
        <v>722</v>
      </c>
      <c r="C145" s="19" t="s">
        <v>26</v>
      </c>
      <c r="D145" s="20">
        <v>106605.96</v>
      </c>
      <c r="E145" s="21">
        <f t="shared" si="8"/>
        <v>97126.87000000001</v>
      </c>
      <c r="F145" s="21">
        <v>1258.4000000000001</v>
      </c>
      <c r="G145" s="20">
        <v>8220.69</v>
      </c>
      <c r="H145" s="20">
        <v>13191.68</v>
      </c>
      <c r="I145" s="20">
        <v>1477.87</v>
      </c>
      <c r="J145" s="20">
        <v>3018.12</v>
      </c>
      <c r="K145" s="20"/>
      <c r="L145" s="20"/>
      <c r="M145" s="20">
        <f t="shared" si="10"/>
        <v>59694.174302000007</v>
      </c>
      <c r="N145" s="22">
        <f t="shared" si="9"/>
        <v>183987.804302</v>
      </c>
    </row>
    <row r="146" spans="1:17" x14ac:dyDescent="0.3">
      <c r="A146" s="17" t="s">
        <v>371</v>
      </c>
      <c r="B146" s="18" t="s">
        <v>723</v>
      </c>
      <c r="C146" s="19" t="s">
        <v>29</v>
      </c>
      <c r="D146" s="20">
        <v>110756.04</v>
      </c>
      <c r="E146" s="21">
        <f t="shared" si="8"/>
        <v>92408.57</v>
      </c>
      <c r="F146" s="21">
        <v>13199.32</v>
      </c>
      <c r="G146" s="20">
        <v>5148.1499999999996</v>
      </c>
      <c r="H146" s="20">
        <v>16190.2</v>
      </c>
      <c r="I146" s="20">
        <v>1520.56</v>
      </c>
      <c r="J146" s="20">
        <v>749.28</v>
      </c>
      <c r="K146" s="20"/>
      <c r="L146" s="20">
        <f>+$S$8*E146</f>
        <v>54539.538013999998</v>
      </c>
      <c r="M146" s="20"/>
      <c r="N146" s="22">
        <f t="shared" si="9"/>
        <v>183755.61801400001</v>
      </c>
    </row>
    <row r="147" spans="1:17" x14ac:dyDescent="0.3">
      <c r="A147" s="17" t="s">
        <v>234</v>
      </c>
      <c r="B147" s="18" t="s">
        <v>722</v>
      </c>
      <c r="C147" s="19" t="s">
        <v>26</v>
      </c>
      <c r="D147" s="20">
        <v>107466.33</v>
      </c>
      <c r="E147" s="21">
        <f t="shared" si="8"/>
        <v>99554.15</v>
      </c>
      <c r="F147" s="21">
        <v>1318.88</v>
      </c>
      <c r="G147" s="20">
        <v>6593.3</v>
      </c>
      <c r="H147" s="20">
        <v>13191.68</v>
      </c>
      <c r="I147" s="20">
        <v>1421.56</v>
      </c>
      <c r="J147" s="20">
        <v>300</v>
      </c>
      <c r="K147" s="20"/>
      <c r="L147" s="20"/>
      <c r="M147" s="20">
        <f>+$S$9*E147</f>
        <v>61185.980589999999</v>
      </c>
      <c r="N147" s="22">
        <f t="shared" si="9"/>
        <v>183565.55059</v>
      </c>
    </row>
    <row r="148" spans="1:17" x14ac:dyDescent="0.3">
      <c r="A148" s="17" t="s">
        <v>96</v>
      </c>
      <c r="B148" s="18" t="s">
        <v>723</v>
      </c>
      <c r="C148" s="19" t="s">
        <v>25</v>
      </c>
      <c r="D148" s="20">
        <v>119579.64</v>
      </c>
      <c r="E148" s="21">
        <f t="shared" si="8"/>
        <v>104397.44</v>
      </c>
      <c r="F148" s="21">
        <v>5485</v>
      </c>
      <c r="G148" s="20">
        <v>9697.2000000000007</v>
      </c>
      <c r="H148" s="20"/>
      <c r="I148" s="20">
        <v>1316.24</v>
      </c>
      <c r="J148" s="20">
        <v>861.51</v>
      </c>
      <c r="K148" s="20"/>
      <c r="L148" s="20">
        <f>+$S$8*E148</f>
        <v>61615.369087999999</v>
      </c>
      <c r="M148" s="20"/>
      <c r="N148" s="22">
        <f t="shared" si="9"/>
        <v>183372.75908799999</v>
      </c>
    </row>
    <row r="149" spans="1:17" x14ac:dyDescent="0.3">
      <c r="A149" s="17" t="s">
        <v>290</v>
      </c>
      <c r="B149" s="18" t="s">
        <v>722</v>
      </c>
      <c r="C149" s="19" t="s">
        <v>26</v>
      </c>
      <c r="D149" s="20">
        <v>105590.99</v>
      </c>
      <c r="E149" s="21">
        <f t="shared" si="8"/>
        <v>95423.87</v>
      </c>
      <c r="F149" s="21">
        <v>3860.13</v>
      </c>
      <c r="G149" s="20">
        <v>6306.99</v>
      </c>
      <c r="H149" s="20">
        <v>17387.12</v>
      </c>
      <c r="I149" s="20">
        <v>1405.37</v>
      </c>
      <c r="J149" s="20">
        <v>300</v>
      </c>
      <c r="K149" s="20"/>
      <c r="L149" s="20"/>
      <c r="M149" s="20">
        <f>+$S$9*E149</f>
        <v>58647.510501999997</v>
      </c>
      <c r="N149" s="22">
        <f t="shared" si="9"/>
        <v>183330.990502</v>
      </c>
    </row>
    <row r="150" spans="1:17" x14ac:dyDescent="0.3">
      <c r="A150" s="17" t="s">
        <v>107</v>
      </c>
      <c r="B150" s="18" t="s">
        <v>722</v>
      </c>
      <c r="C150" s="19" t="s">
        <v>26</v>
      </c>
      <c r="D150" s="20">
        <v>106309.1</v>
      </c>
      <c r="E150" s="21">
        <f t="shared" si="8"/>
        <v>96287.57</v>
      </c>
      <c r="F150" s="21">
        <v>1018.65</v>
      </c>
      <c r="G150" s="20">
        <v>9002.8799999999992</v>
      </c>
      <c r="H150" s="20">
        <v>13191.68</v>
      </c>
      <c r="I150" s="20">
        <v>1500.41</v>
      </c>
      <c r="J150" s="20">
        <v>3018.12</v>
      </c>
      <c r="K150" s="20"/>
      <c r="L150" s="20"/>
      <c r="M150" s="20">
        <f>+$S$9*E150</f>
        <v>59178.340522000006</v>
      </c>
      <c r="N150" s="22">
        <f t="shared" si="9"/>
        <v>183197.65052200001</v>
      </c>
    </row>
    <row r="151" spans="1:17" x14ac:dyDescent="0.3">
      <c r="A151" s="17" t="s">
        <v>364</v>
      </c>
      <c r="B151" s="18" t="s">
        <v>722</v>
      </c>
      <c r="C151" s="19" t="s">
        <v>26</v>
      </c>
      <c r="D151" s="20">
        <v>104138.75</v>
      </c>
      <c r="E151" s="21">
        <f t="shared" si="8"/>
        <v>93490.01</v>
      </c>
      <c r="F151" s="21">
        <v>6317.22</v>
      </c>
      <c r="G151" s="20">
        <v>4331.5200000000004</v>
      </c>
      <c r="H151" s="20">
        <v>17387.12</v>
      </c>
      <c r="I151" s="20">
        <v>1360.22</v>
      </c>
      <c r="J151" s="20">
        <v>2671.09</v>
      </c>
      <c r="K151" s="20"/>
      <c r="L151" s="20"/>
      <c r="M151" s="20">
        <f>+$S$9*E151</f>
        <v>57458.960145999998</v>
      </c>
      <c r="N151" s="22">
        <f t="shared" si="9"/>
        <v>183016.14014599999</v>
      </c>
    </row>
    <row r="152" spans="1:17" x14ac:dyDescent="0.3">
      <c r="A152" s="17" t="s">
        <v>463</v>
      </c>
      <c r="B152" s="18" t="s">
        <v>723</v>
      </c>
      <c r="C152" s="19" t="s">
        <v>29</v>
      </c>
      <c r="D152" s="20">
        <v>115441.49</v>
      </c>
      <c r="E152" s="21">
        <f t="shared" si="8"/>
        <v>87894.5</v>
      </c>
      <c r="F152" s="21">
        <v>23079.15</v>
      </c>
      <c r="G152" s="20">
        <v>4467.84</v>
      </c>
      <c r="H152" s="20">
        <v>13191.64</v>
      </c>
      <c r="I152" s="20">
        <v>1643.83</v>
      </c>
      <c r="J152" s="20">
        <v>692.3</v>
      </c>
      <c r="K152" s="20"/>
      <c r="L152" s="20">
        <f>+$S$8*E152</f>
        <v>51875.333899999998</v>
      </c>
      <c r="M152" s="20"/>
      <c r="N152" s="22">
        <f t="shared" si="9"/>
        <v>182844.59389999998</v>
      </c>
    </row>
    <row r="153" spans="1:17" x14ac:dyDescent="0.3">
      <c r="A153" s="17" t="s">
        <v>568</v>
      </c>
      <c r="B153" s="18" t="s">
        <v>730</v>
      </c>
      <c r="C153" s="19" t="s">
        <v>569</v>
      </c>
      <c r="D153" s="20">
        <v>154572.44</v>
      </c>
      <c r="E153" s="21">
        <f t="shared" si="8"/>
        <v>154572.44</v>
      </c>
      <c r="F153" s="21"/>
      <c r="G153" s="20"/>
      <c r="H153" s="20"/>
      <c r="I153" s="20">
        <v>10485.709999999999</v>
      </c>
      <c r="J153" s="20">
        <v>722.4</v>
      </c>
      <c r="K153" s="20">
        <v>16400.02</v>
      </c>
      <c r="L153" s="20"/>
      <c r="M153" s="20"/>
      <c r="N153" s="22">
        <f t="shared" si="9"/>
        <v>182180.56999999998</v>
      </c>
      <c r="P153" s="24">
        <v>154571.31</v>
      </c>
      <c r="Q153" s="24">
        <f>IF(P153&gt;0,+E153-P153,0)</f>
        <v>1.1300000000046566</v>
      </c>
    </row>
    <row r="154" spans="1:17" x14ac:dyDescent="0.3">
      <c r="A154" s="17" t="s">
        <v>74</v>
      </c>
      <c r="B154" s="18" t="s">
        <v>723</v>
      </c>
      <c r="C154" s="19" t="s">
        <v>29</v>
      </c>
      <c r="D154" s="20">
        <v>118234.09</v>
      </c>
      <c r="E154" s="21">
        <f t="shared" si="8"/>
        <v>92409.799999999988</v>
      </c>
      <c r="F154" s="21">
        <v>16211.16</v>
      </c>
      <c r="G154" s="20">
        <v>9613.1299999999992</v>
      </c>
      <c r="H154" s="20">
        <v>6810.96</v>
      </c>
      <c r="I154" s="20">
        <v>1694.93</v>
      </c>
      <c r="J154" s="20">
        <v>764.08</v>
      </c>
      <c r="K154" s="20"/>
      <c r="L154" s="20">
        <f>+$S$8*E154</f>
        <v>54540.263959999989</v>
      </c>
      <c r="M154" s="20"/>
      <c r="N154" s="22">
        <f t="shared" si="9"/>
        <v>182044.32395999998</v>
      </c>
    </row>
    <row r="155" spans="1:17" x14ac:dyDescent="0.3">
      <c r="A155" s="17" t="s">
        <v>265</v>
      </c>
      <c r="B155" s="18" t="s">
        <v>723</v>
      </c>
      <c r="C155" s="19" t="s">
        <v>29</v>
      </c>
      <c r="D155" s="20">
        <v>108922.84</v>
      </c>
      <c r="E155" s="21">
        <f t="shared" si="8"/>
        <v>92416.92</v>
      </c>
      <c r="F155" s="21">
        <v>9468.8700000000008</v>
      </c>
      <c r="G155" s="20">
        <v>7037.05</v>
      </c>
      <c r="H155" s="20">
        <v>16190.2</v>
      </c>
      <c r="I155" s="20">
        <v>1482.77</v>
      </c>
      <c r="J155" s="20">
        <v>749.28</v>
      </c>
      <c r="K155" s="20"/>
      <c r="L155" s="20">
        <f>+$S$8*E155</f>
        <v>54544.466183999997</v>
      </c>
      <c r="M155" s="20"/>
      <c r="N155" s="22">
        <f t="shared" si="9"/>
        <v>181889.55618399999</v>
      </c>
    </row>
    <row r="156" spans="1:17" x14ac:dyDescent="0.3">
      <c r="A156" s="17" t="s">
        <v>263</v>
      </c>
      <c r="B156" s="18" t="s">
        <v>723</v>
      </c>
      <c r="C156" s="19" t="s">
        <v>29</v>
      </c>
      <c r="D156" s="20">
        <v>108774.09</v>
      </c>
      <c r="E156" s="21">
        <f t="shared" si="8"/>
        <v>92386.239999999991</v>
      </c>
      <c r="F156" s="21">
        <v>8236.64</v>
      </c>
      <c r="G156" s="20">
        <v>8151.21</v>
      </c>
      <c r="H156" s="20">
        <v>16190.2</v>
      </c>
      <c r="I156" s="20">
        <v>1454.07</v>
      </c>
      <c r="J156" s="20">
        <v>749.28</v>
      </c>
      <c r="K156" s="20"/>
      <c r="L156" s="20">
        <f>+$S$8*E156</f>
        <v>54526.358847999989</v>
      </c>
      <c r="M156" s="20"/>
      <c r="N156" s="22">
        <f t="shared" si="9"/>
        <v>181693.99884799999</v>
      </c>
    </row>
    <row r="157" spans="1:17" x14ac:dyDescent="0.3">
      <c r="A157" s="17" t="s">
        <v>157</v>
      </c>
      <c r="B157" s="18" t="s">
        <v>723</v>
      </c>
      <c r="C157" s="19" t="s">
        <v>29</v>
      </c>
      <c r="D157" s="20">
        <v>108115.65</v>
      </c>
      <c r="E157" s="21">
        <f t="shared" si="8"/>
        <v>92810.04</v>
      </c>
      <c r="F157" s="21">
        <v>5339.69</v>
      </c>
      <c r="G157" s="20">
        <v>9965.92</v>
      </c>
      <c r="H157" s="20">
        <v>16190.2</v>
      </c>
      <c r="I157" s="20">
        <v>1473.57</v>
      </c>
      <c r="J157" s="20">
        <v>767.76</v>
      </c>
      <c r="K157" s="20"/>
      <c r="L157" s="20">
        <f>+$S$8*E157</f>
        <v>54776.485607999988</v>
      </c>
      <c r="M157" s="20"/>
      <c r="N157" s="22">
        <f t="shared" si="9"/>
        <v>181323.66560799998</v>
      </c>
    </row>
    <row r="158" spans="1:17" x14ac:dyDescent="0.3">
      <c r="A158" s="17" t="s">
        <v>170</v>
      </c>
      <c r="B158" s="18" t="s">
        <v>722</v>
      </c>
      <c r="C158" s="19" t="s">
        <v>26</v>
      </c>
      <c r="D158" s="20">
        <v>104412.79</v>
      </c>
      <c r="E158" s="21">
        <f t="shared" si="8"/>
        <v>96281.64</v>
      </c>
      <c r="F158" s="21">
        <v>72.92</v>
      </c>
      <c r="G158" s="20">
        <v>8058.23</v>
      </c>
      <c r="H158" s="20">
        <v>13191.68</v>
      </c>
      <c r="I158" s="20">
        <v>1383.64</v>
      </c>
      <c r="J158" s="20">
        <v>3018.12</v>
      </c>
      <c r="K158" s="20"/>
      <c r="L158" s="20"/>
      <c r="M158" s="20">
        <f>+$S$9*E158</f>
        <v>59174.695944000006</v>
      </c>
      <c r="N158" s="22">
        <f t="shared" si="9"/>
        <v>181180.92594400002</v>
      </c>
    </row>
    <row r="159" spans="1:17" x14ac:dyDescent="0.3">
      <c r="A159" s="17" t="s">
        <v>369</v>
      </c>
      <c r="B159" s="18" t="s">
        <v>723</v>
      </c>
      <c r="C159" s="19" t="s">
        <v>29</v>
      </c>
      <c r="D159" s="20">
        <v>116974.92</v>
      </c>
      <c r="E159" s="21">
        <f t="shared" si="8"/>
        <v>92469.13</v>
      </c>
      <c r="F159" s="21">
        <v>18917.62</v>
      </c>
      <c r="G159" s="20">
        <v>5588.17</v>
      </c>
      <c r="H159" s="20">
        <v>7161.72</v>
      </c>
      <c r="I159" s="20">
        <v>1685.88</v>
      </c>
      <c r="J159" s="20">
        <v>749.28</v>
      </c>
      <c r="K159" s="20"/>
      <c r="L159" s="20">
        <f>+$S$8*E159</f>
        <v>54575.280525999995</v>
      </c>
      <c r="M159" s="20"/>
      <c r="N159" s="22">
        <f t="shared" si="9"/>
        <v>181147.08052600001</v>
      </c>
    </row>
    <row r="160" spans="1:17" x14ac:dyDescent="0.3">
      <c r="A160" s="17" t="s">
        <v>119</v>
      </c>
      <c r="B160" s="18" t="s">
        <v>723</v>
      </c>
      <c r="C160" s="19" t="s">
        <v>29</v>
      </c>
      <c r="D160" s="20">
        <v>108020.36</v>
      </c>
      <c r="E160" s="21">
        <f t="shared" si="8"/>
        <v>92370.29</v>
      </c>
      <c r="F160" s="21">
        <v>5691.21</v>
      </c>
      <c r="G160" s="20">
        <v>9958.86</v>
      </c>
      <c r="H160" s="20">
        <v>16190.2</v>
      </c>
      <c r="I160" s="20">
        <v>1482.24</v>
      </c>
      <c r="J160" s="20">
        <v>764.08</v>
      </c>
      <c r="K160" s="20"/>
      <c r="L160" s="20">
        <f>+$S$8*E160</f>
        <v>54516.945157999988</v>
      </c>
      <c r="M160" s="20"/>
      <c r="N160" s="22">
        <f t="shared" si="9"/>
        <v>180973.82515799999</v>
      </c>
    </row>
    <row r="161" spans="1:14" x14ac:dyDescent="0.3">
      <c r="A161" s="17" t="s">
        <v>261</v>
      </c>
      <c r="B161" s="18" t="s">
        <v>723</v>
      </c>
      <c r="C161" s="19" t="s">
        <v>29</v>
      </c>
      <c r="D161" s="20">
        <v>107942.51</v>
      </c>
      <c r="E161" s="21">
        <f t="shared" si="8"/>
        <v>92413.889999999985</v>
      </c>
      <c r="F161" s="21">
        <v>8546.68</v>
      </c>
      <c r="G161" s="20">
        <v>6981.94</v>
      </c>
      <c r="H161" s="20">
        <v>16190.2</v>
      </c>
      <c r="I161" s="20">
        <v>1445.22</v>
      </c>
      <c r="J161" s="20">
        <v>749.28</v>
      </c>
      <c r="K161" s="20"/>
      <c r="L161" s="20">
        <f>+$S$8*E161</f>
        <v>54542.677877999988</v>
      </c>
      <c r="M161" s="20"/>
      <c r="N161" s="22">
        <f t="shared" si="9"/>
        <v>180869.88787799998</v>
      </c>
    </row>
    <row r="162" spans="1:14" x14ac:dyDescent="0.3">
      <c r="A162" s="17" t="s">
        <v>237</v>
      </c>
      <c r="B162" s="18" t="s">
        <v>722</v>
      </c>
      <c r="C162" s="19" t="s">
        <v>26</v>
      </c>
      <c r="D162" s="20">
        <v>102575.33</v>
      </c>
      <c r="E162" s="21">
        <f t="shared" si="8"/>
        <v>96287.55</v>
      </c>
      <c r="F162" s="21"/>
      <c r="G162" s="20">
        <v>6287.78</v>
      </c>
      <c r="H162" s="20">
        <v>17387.12</v>
      </c>
      <c r="I162" s="20">
        <v>1389.72</v>
      </c>
      <c r="J162" s="20">
        <v>300</v>
      </c>
      <c r="K162" s="20"/>
      <c r="L162" s="20"/>
      <c r="M162" s="20">
        <f>+$S$9*E162</f>
        <v>59178.328230000006</v>
      </c>
      <c r="N162" s="22">
        <f t="shared" si="9"/>
        <v>180830.49823</v>
      </c>
    </row>
    <row r="163" spans="1:14" x14ac:dyDescent="0.3">
      <c r="A163" s="17" t="s">
        <v>270</v>
      </c>
      <c r="B163" s="18" t="s">
        <v>723</v>
      </c>
      <c r="C163" s="19" t="s">
        <v>29</v>
      </c>
      <c r="D163" s="20">
        <v>107721.18</v>
      </c>
      <c r="E163" s="21">
        <f t="shared" si="8"/>
        <v>92385.709999999992</v>
      </c>
      <c r="F163" s="21">
        <v>8366.5</v>
      </c>
      <c r="G163" s="20">
        <v>6968.97</v>
      </c>
      <c r="H163" s="20">
        <v>16190.2</v>
      </c>
      <c r="I163" s="20">
        <v>1478.3</v>
      </c>
      <c r="J163" s="20">
        <v>749.28</v>
      </c>
      <c r="K163" s="20"/>
      <c r="L163" s="20">
        <f>+$S$8*E163</f>
        <v>54526.046041999987</v>
      </c>
      <c r="M163" s="20"/>
      <c r="N163" s="22">
        <f t="shared" si="9"/>
        <v>180665.00604199996</v>
      </c>
    </row>
    <row r="164" spans="1:14" x14ac:dyDescent="0.3">
      <c r="A164" s="17" t="s">
        <v>296</v>
      </c>
      <c r="B164" s="18" t="s">
        <v>723</v>
      </c>
      <c r="C164" s="19" t="s">
        <v>29</v>
      </c>
      <c r="D164" s="20">
        <v>107458.16</v>
      </c>
      <c r="E164" s="21">
        <f t="shared" si="8"/>
        <v>92820.53</v>
      </c>
      <c r="F164" s="21">
        <v>7706.56</v>
      </c>
      <c r="G164" s="20">
        <v>6931.07</v>
      </c>
      <c r="H164" s="20">
        <v>16190.2</v>
      </c>
      <c r="I164" s="20">
        <v>1476.63</v>
      </c>
      <c r="J164" s="20">
        <v>749.28</v>
      </c>
      <c r="K164" s="20"/>
      <c r="L164" s="20">
        <f>+$S$8*E164</f>
        <v>54782.676805999996</v>
      </c>
      <c r="M164" s="20"/>
      <c r="N164" s="22">
        <f t="shared" si="9"/>
        <v>180656.94680599999</v>
      </c>
    </row>
    <row r="165" spans="1:14" x14ac:dyDescent="0.3">
      <c r="A165" s="17" t="s">
        <v>203</v>
      </c>
      <c r="B165" s="18" t="s">
        <v>723</v>
      </c>
      <c r="C165" s="19" t="s">
        <v>29</v>
      </c>
      <c r="D165" s="20">
        <v>116441.23</v>
      </c>
      <c r="E165" s="21">
        <f t="shared" si="8"/>
        <v>92391.48</v>
      </c>
      <c r="F165" s="21">
        <v>13956.51</v>
      </c>
      <c r="G165" s="20">
        <v>10093.24</v>
      </c>
      <c r="H165" s="20">
        <v>7161.72</v>
      </c>
      <c r="I165" s="20">
        <v>1660.36</v>
      </c>
      <c r="J165" s="20">
        <v>764.08</v>
      </c>
      <c r="K165" s="20"/>
      <c r="L165" s="20">
        <f>+$S$8*E165</f>
        <v>54529.451495999994</v>
      </c>
      <c r="M165" s="20"/>
      <c r="N165" s="22">
        <f t="shared" si="9"/>
        <v>180556.84149600001</v>
      </c>
    </row>
    <row r="166" spans="1:14" x14ac:dyDescent="0.3">
      <c r="A166" s="17" t="s">
        <v>168</v>
      </c>
      <c r="B166" s="18" t="s">
        <v>722</v>
      </c>
      <c r="C166" s="19" t="s">
        <v>26</v>
      </c>
      <c r="D166" s="20">
        <v>109087.52</v>
      </c>
      <c r="E166" s="21">
        <f t="shared" si="8"/>
        <v>97038.16</v>
      </c>
      <c r="F166" s="21">
        <v>2279.1999999999998</v>
      </c>
      <c r="G166" s="20">
        <v>9770.16</v>
      </c>
      <c r="H166" s="20">
        <v>7161.92</v>
      </c>
      <c r="I166" s="20">
        <v>1515.52</v>
      </c>
      <c r="J166" s="20">
        <v>3018.12</v>
      </c>
      <c r="K166" s="20"/>
      <c r="L166" s="20"/>
      <c r="M166" s="20">
        <f>+$S$9*E166</f>
        <v>59639.653136000008</v>
      </c>
      <c r="N166" s="22">
        <f t="shared" si="9"/>
        <v>180422.733136</v>
      </c>
    </row>
    <row r="167" spans="1:14" x14ac:dyDescent="0.3">
      <c r="A167" s="17" t="s">
        <v>377</v>
      </c>
      <c r="B167" s="18" t="s">
        <v>723</v>
      </c>
      <c r="C167" s="19" t="s">
        <v>29</v>
      </c>
      <c r="D167" s="20">
        <v>115718.03</v>
      </c>
      <c r="E167" s="21">
        <f t="shared" si="8"/>
        <v>92913.069999999992</v>
      </c>
      <c r="F167" s="21">
        <v>17483.86</v>
      </c>
      <c r="G167" s="20">
        <v>5321.1</v>
      </c>
      <c r="H167" s="20">
        <v>7161.72</v>
      </c>
      <c r="I167" s="20">
        <v>1593.71</v>
      </c>
      <c r="J167" s="20">
        <v>745.58</v>
      </c>
      <c r="K167" s="20"/>
      <c r="L167" s="20">
        <f>+$S$8*E167</f>
        <v>54837.293913999987</v>
      </c>
      <c r="M167" s="20"/>
      <c r="N167" s="22">
        <f t="shared" si="9"/>
        <v>180056.33391399999</v>
      </c>
    </row>
    <row r="168" spans="1:14" x14ac:dyDescent="0.3">
      <c r="A168" s="17" t="s">
        <v>204</v>
      </c>
      <c r="B168" s="18" t="s">
        <v>723</v>
      </c>
      <c r="C168" s="19" t="s">
        <v>29</v>
      </c>
      <c r="D168" s="20">
        <v>105395.8</v>
      </c>
      <c r="E168" s="21">
        <f t="shared" si="8"/>
        <v>92905.96</v>
      </c>
      <c r="F168" s="21">
        <v>3865.23</v>
      </c>
      <c r="G168" s="20">
        <v>8624.61</v>
      </c>
      <c r="H168" s="20">
        <v>17387</v>
      </c>
      <c r="I168" s="20">
        <v>1449.82</v>
      </c>
      <c r="J168" s="20">
        <v>764.08</v>
      </c>
      <c r="K168" s="20"/>
      <c r="L168" s="20">
        <f>+$S$8*E168</f>
        <v>54833.097591999998</v>
      </c>
      <c r="M168" s="20"/>
      <c r="N168" s="22">
        <f t="shared" si="9"/>
        <v>179829.79759200002</v>
      </c>
    </row>
    <row r="169" spans="1:14" x14ac:dyDescent="0.3">
      <c r="A169" s="17" t="s">
        <v>452</v>
      </c>
      <c r="B169" s="18" t="s">
        <v>723</v>
      </c>
      <c r="C169" s="19" t="s">
        <v>29</v>
      </c>
      <c r="D169" s="20">
        <v>106602.1</v>
      </c>
      <c r="E169" s="21">
        <f t="shared" si="8"/>
        <v>92401.410000000018</v>
      </c>
      <c r="F169" s="21">
        <v>8068.18</v>
      </c>
      <c r="G169" s="20">
        <v>6132.51</v>
      </c>
      <c r="H169" s="20">
        <v>16190.2</v>
      </c>
      <c r="I169" s="20">
        <v>1460.34</v>
      </c>
      <c r="J169" s="20">
        <v>735.51</v>
      </c>
      <c r="K169" s="20"/>
      <c r="L169" s="20">
        <f>+$S$8*E169</f>
        <v>54535.312182000009</v>
      </c>
      <c r="M169" s="20"/>
      <c r="N169" s="22">
        <f t="shared" si="9"/>
        <v>179523.46218200002</v>
      </c>
    </row>
    <row r="170" spans="1:14" x14ac:dyDescent="0.3">
      <c r="A170" s="17" t="s">
        <v>233</v>
      </c>
      <c r="B170" s="18" t="s">
        <v>722</v>
      </c>
      <c r="C170" s="19" t="s">
        <v>26</v>
      </c>
      <c r="D170" s="20">
        <v>102641.85</v>
      </c>
      <c r="E170" s="21">
        <f t="shared" si="8"/>
        <v>96269.890000000014</v>
      </c>
      <c r="F170" s="21">
        <v>80.42</v>
      </c>
      <c r="G170" s="20">
        <v>6291.54</v>
      </c>
      <c r="H170" s="20">
        <v>16190.16</v>
      </c>
      <c r="I170" s="20">
        <v>1145.98</v>
      </c>
      <c r="J170" s="20">
        <v>300</v>
      </c>
      <c r="K170" s="20"/>
      <c r="L170" s="20"/>
      <c r="M170" s="20">
        <f>+$S$9*E170</f>
        <v>59167.474394000012</v>
      </c>
      <c r="N170" s="22">
        <f t="shared" si="9"/>
        <v>179445.46439400001</v>
      </c>
    </row>
    <row r="171" spans="1:14" x14ac:dyDescent="0.3">
      <c r="A171" s="17" t="s">
        <v>89</v>
      </c>
      <c r="B171" s="18" t="s">
        <v>722</v>
      </c>
      <c r="C171" s="19" t="s">
        <v>26</v>
      </c>
      <c r="D171" s="20">
        <v>104321.37</v>
      </c>
      <c r="E171" s="21">
        <f t="shared" si="8"/>
        <v>96269.9</v>
      </c>
      <c r="F171" s="21"/>
      <c r="G171" s="20">
        <v>8051.47</v>
      </c>
      <c r="H171" s="20">
        <v>13191.68</v>
      </c>
      <c r="I171" s="20">
        <v>1454.07</v>
      </c>
      <c r="J171" s="20">
        <v>1206.04</v>
      </c>
      <c r="K171" s="20"/>
      <c r="L171" s="20"/>
      <c r="M171" s="20">
        <f>+$S$9*E171</f>
        <v>59167.480539999997</v>
      </c>
      <c r="N171" s="22">
        <f t="shared" si="9"/>
        <v>179340.64053999999</v>
      </c>
    </row>
    <row r="172" spans="1:14" x14ac:dyDescent="0.3">
      <c r="A172" s="17" t="s">
        <v>294</v>
      </c>
      <c r="B172" s="18" t="s">
        <v>723</v>
      </c>
      <c r="C172" s="19" t="s">
        <v>29</v>
      </c>
      <c r="D172" s="20">
        <v>105092.76</v>
      </c>
      <c r="E172" s="21">
        <f t="shared" si="8"/>
        <v>92373.2</v>
      </c>
      <c r="F172" s="21">
        <v>6644.83</v>
      </c>
      <c r="G172" s="20">
        <v>6074.73</v>
      </c>
      <c r="H172" s="20">
        <v>17387</v>
      </c>
      <c r="I172" s="20">
        <v>1388.86</v>
      </c>
      <c r="J172" s="20">
        <v>749.28</v>
      </c>
      <c r="K172" s="20"/>
      <c r="L172" s="20">
        <f t="shared" ref="L172:L183" si="11">+$S$8*E172</f>
        <v>54518.662639999995</v>
      </c>
      <c r="M172" s="20"/>
      <c r="N172" s="22">
        <f t="shared" si="9"/>
        <v>179136.56263999999</v>
      </c>
    </row>
    <row r="173" spans="1:14" x14ac:dyDescent="0.3">
      <c r="A173" s="17" t="s">
        <v>183</v>
      </c>
      <c r="B173" s="18" t="s">
        <v>723</v>
      </c>
      <c r="C173" s="19" t="s">
        <v>29</v>
      </c>
      <c r="D173" s="20">
        <v>108671.16</v>
      </c>
      <c r="E173" s="21">
        <f t="shared" si="8"/>
        <v>92905.790000000008</v>
      </c>
      <c r="F173" s="21">
        <v>6898.65</v>
      </c>
      <c r="G173" s="20">
        <v>8866.7199999999993</v>
      </c>
      <c r="H173" s="20">
        <v>13191.64</v>
      </c>
      <c r="I173" s="20">
        <v>1530.79</v>
      </c>
      <c r="J173" s="20">
        <v>735.51</v>
      </c>
      <c r="K173" s="20"/>
      <c r="L173" s="20">
        <f t="shared" si="11"/>
        <v>54832.997258000003</v>
      </c>
      <c r="M173" s="20"/>
      <c r="N173" s="22">
        <f t="shared" si="9"/>
        <v>178962.09725799999</v>
      </c>
    </row>
    <row r="174" spans="1:14" x14ac:dyDescent="0.3">
      <c r="A174" s="17" t="s">
        <v>221</v>
      </c>
      <c r="B174" s="18" t="s">
        <v>723</v>
      </c>
      <c r="C174" s="19" t="s">
        <v>29</v>
      </c>
      <c r="D174" s="20">
        <v>114802.66</v>
      </c>
      <c r="E174" s="21">
        <f t="shared" si="8"/>
        <v>92453.43</v>
      </c>
      <c r="F174" s="21">
        <v>13700.04</v>
      </c>
      <c r="G174" s="20">
        <v>8649.19</v>
      </c>
      <c r="H174" s="20">
        <v>6810.96</v>
      </c>
      <c r="I174" s="20">
        <v>1645.19</v>
      </c>
      <c r="J174" s="20">
        <v>753.27</v>
      </c>
      <c r="K174" s="20"/>
      <c r="L174" s="20">
        <f t="shared" si="11"/>
        <v>54566.014385999988</v>
      </c>
      <c r="M174" s="20"/>
      <c r="N174" s="22">
        <f t="shared" si="9"/>
        <v>178578.09438600001</v>
      </c>
    </row>
    <row r="175" spans="1:14" x14ac:dyDescent="0.3">
      <c r="A175" s="17" t="s">
        <v>309</v>
      </c>
      <c r="B175" s="18" t="s">
        <v>723</v>
      </c>
      <c r="C175" s="19" t="s">
        <v>29</v>
      </c>
      <c r="D175" s="20">
        <v>104310.67</v>
      </c>
      <c r="E175" s="21">
        <f t="shared" si="8"/>
        <v>92370.29</v>
      </c>
      <c r="F175" s="21">
        <v>4041.78</v>
      </c>
      <c r="G175" s="20">
        <v>7898.6</v>
      </c>
      <c r="H175" s="20">
        <v>17387</v>
      </c>
      <c r="I175" s="20">
        <v>1434.08</v>
      </c>
      <c r="J175" s="20">
        <v>749.28</v>
      </c>
      <c r="K175" s="20"/>
      <c r="L175" s="20">
        <f t="shared" si="11"/>
        <v>54516.945157999988</v>
      </c>
      <c r="M175" s="20"/>
      <c r="N175" s="22">
        <f t="shared" si="9"/>
        <v>178397.97515799999</v>
      </c>
    </row>
    <row r="176" spans="1:14" x14ac:dyDescent="0.3">
      <c r="A176" s="17" t="s">
        <v>523</v>
      </c>
      <c r="B176" s="18" t="s">
        <v>723</v>
      </c>
      <c r="C176" s="19" t="s">
        <v>29</v>
      </c>
      <c r="D176" s="20">
        <v>113824.82</v>
      </c>
      <c r="E176" s="21">
        <f t="shared" si="8"/>
        <v>84352.62000000001</v>
      </c>
      <c r="F176" s="21">
        <v>25261.89</v>
      </c>
      <c r="G176" s="20">
        <v>4210.3100000000004</v>
      </c>
      <c r="H176" s="20">
        <v>12358.32</v>
      </c>
      <c r="I176" s="20">
        <v>1518.98</v>
      </c>
      <c r="J176" s="20">
        <v>621.1</v>
      </c>
      <c r="K176" s="20"/>
      <c r="L176" s="20">
        <f t="shared" si="11"/>
        <v>49784.916323999998</v>
      </c>
      <c r="M176" s="20"/>
      <c r="N176" s="22">
        <f t="shared" si="9"/>
        <v>178108.13632400002</v>
      </c>
    </row>
    <row r="177" spans="1:14" x14ac:dyDescent="0.3">
      <c r="A177" s="17" t="s">
        <v>574</v>
      </c>
      <c r="B177" s="18" t="s">
        <v>723</v>
      </c>
      <c r="C177" s="19" t="s">
        <v>29</v>
      </c>
      <c r="D177" s="20">
        <v>111683.37</v>
      </c>
      <c r="E177" s="21">
        <f t="shared" si="8"/>
        <v>78905.399999999994</v>
      </c>
      <c r="F177" s="21">
        <v>30650.98</v>
      </c>
      <c r="G177" s="20">
        <v>2126.9899999999998</v>
      </c>
      <c r="H177" s="20">
        <v>17387</v>
      </c>
      <c r="I177" s="20">
        <v>1559.83</v>
      </c>
      <c r="J177" s="20">
        <v>552.65</v>
      </c>
      <c r="K177" s="20"/>
      <c r="L177" s="20">
        <f t="shared" si="11"/>
        <v>46569.967079999995</v>
      </c>
      <c r="M177" s="20"/>
      <c r="N177" s="22">
        <f t="shared" si="9"/>
        <v>177752.81708000001</v>
      </c>
    </row>
    <row r="178" spans="1:14" x14ac:dyDescent="0.3">
      <c r="A178" s="17" t="s">
        <v>328</v>
      </c>
      <c r="B178" s="18" t="s">
        <v>723</v>
      </c>
      <c r="C178" s="19" t="s">
        <v>29</v>
      </c>
      <c r="D178" s="20">
        <v>113484.19</v>
      </c>
      <c r="E178" s="21">
        <f t="shared" si="8"/>
        <v>92416.86</v>
      </c>
      <c r="F178" s="21">
        <v>13771.48</v>
      </c>
      <c r="G178" s="20">
        <v>7295.85</v>
      </c>
      <c r="H178" s="20">
        <v>7161.72</v>
      </c>
      <c r="I178" s="20">
        <v>1592.83</v>
      </c>
      <c r="J178" s="20">
        <v>749.28</v>
      </c>
      <c r="K178" s="20"/>
      <c r="L178" s="20">
        <f t="shared" si="11"/>
        <v>54544.430771999992</v>
      </c>
      <c r="M178" s="20"/>
      <c r="N178" s="22">
        <f t="shared" si="9"/>
        <v>177532.45077200001</v>
      </c>
    </row>
    <row r="179" spans="1:14" x14ac:dyDescent="0.3">
      <c r="A179" s="17" t="s">
        <v>456</v>
      </c>
      <c r="B179" s="18" t="s">
        <v>723</v>
      </c>
      <c r="C179" s="19" t="s">
        <v>29</v>
      </c>
      <c r="D179" s="20">
        <v>113126.8</v>
      </c>
      <c r="E179" s="21">
        <f t="shared" si="8"/>
        <v>92917.27</v>
      </c>
      <c r="F179" s="21">
        <v>14989</v>
      </c>
      <c r="G179" s="20">
        <v>5220.53</v>
      </c>
      <c r="H179" s="20">
        <v>7161.72</v>
      </c>
      <c r="I179" s="20">
        <v>1630.06</v>
      </c>
      <c r="J179" s="20">
        <v>735.51</v>
      </c>
      <c r="K179" s="20"/>
      <c r="L179" s="20">
        <f t="shared" si="11"/>
        <v>54839.772753999998</v>
      </c>
      <c r="M179" s="20"/>
      <c r="N179" s="22">
        <f t="shared" si="9"/>
        <v>177493.862754</v>
      </c>
    </row>
    <row r="180" spans="1:14" x14ac:dyDescent="0.3">
      <c r="A180" s="17" t="s">
        <v>303</v>
      </c>
      <c r="B180" s="18" t="s">
        <v>723</v>
      </c>
      <c r="C180" s="19" t="s">
        <v>29</v>
      </c>
      <c r="D180" s="20">
        <v>113224.86</v>
      </c>
      <c r="E180" s="21">
        <f t="shared" si="8"/>
        <v>92406.92</v>
      </c>
      <c r="F180" s="21">
        <v>12414.95</v>
      </c>
      <c r="G180" s="20">
        <v>8402.99</v>
      </c>
      <c r="H180" s="20">
        <v>7161.72</v>
      </c>
      <c r="I180" s="20">
        <v>1623.17</v>
      </c>
      <c r="J180" s="20">
        <v>749.28</v>
      </c>
      <c r="K180" s="20"/>
      <c r="L180" s="20">
        <f t="shared" si="11"/>
        <v>54538.564183999995</v>
      </c>
      <c r="M180" s="20"/>
      <c r="N180" s="22">
        <f t="shared" si="9"/>
        <v>177297.59418399999</v>
      </c>
    </row>
    <row r="181" spans="1:14" x14ac:dyDescent="0.3">
      <c r="A181" s="17" t="s">
        <v>332</v>
      </c>
      <c r="B181" s="18" t="s">
        <v>723</v>
      </c>
      <c r="C181" s="19" t="s">
        <v>29</v>
      </c>
      <c r="D181" s="20">
        <v>107820.65</v>
      </c>
      <c r="E181" s="21">
        <f t="shared" si="8"/>
        <v>92408.41</v>
      </c>
      <c r="F181" s="21">
        <v>7539.65</v>
      </c>
      <c r="G181" s="20">
        <v>7872.59</v>
      </c>
      <c r="H181" s="20">
        <v>12358.32</v>
      </c>
      <c r="I181" s="20">
        <v>1508.34</v>
      </c>
      <c r="J181" s="20">
        <v>749.28</v>
      </c>
      <c r="K181" s="20"/>
      <c r="L181" s="20">
        <f t="shared" si="11"/>
        <v>54539.443582</v>
      </c>
      <c r="M181" s="20"/>
      <c r="N181" s="22">
        <f t="shared" si="9"/>
        <v>176976.033582</v>
      </c>
    </row>
    <row r="182" spans="1:14" x14ac:dyDescent="0.3">
      <c r="A182" s="17" t="s">
        <v>299</v>
      </c>
      <c r="B182" s="18" t="s">
        <v>723</v>
      </c>
      <c r="C182" s="19" t="s">
        <v>29</v>
      </c>
      <c r="D182" s="20">
        <v>107831.74</v>
      </c>
      <c r="E182" s="21">
        <f t="shared" si="8"/>
        <v>92383.830000000016</v>
      </c>
      <c r="F182" s="21">
        <v>8472.51</v>
      </c>
      <c r="G182" s="20">
        <v>6975.4</v>
      </c>
      <c r="H182" s="20">
        <v>12358.32</v>
      </c>
      <c r="I182" s="20">
        <v>1495.79</v>
      </c>
      <c r="J182" s="20">
        <v>749.28</v>
      </c>
      <c r="K182" s="20"/>
      <c r="L182" s="20">
        <f t="shared" si="11"/>
        <v>54524.936466000006</v>
      </c>
      <c r="M182" s="20"/>
      <c r="N182" s="22">
        <f t="shared" si="9"/>
        <v>176960.06646599999</v>
      </c>
    </row>
    <row r="183" spans="1:14" x14ac:dyDescent="0.3">
      <c r="A183" s="17" t="s">
        <v>372</v>
      </c>
      <c r="B183" s="18" t="s">
        <v>723</v>
      </c>
      <c r="C183" s="19" t="s">
        <v>29</v>
      </c>
      <c r="D183" s="20">
        <v>119495.27</v>
      </c>
      <c r="E183" s="21">
        <f t="shared" si="8"/>
        <v>92410.880000000005</v>
      </c>
      <c r="F183" s="21">
        <v>20456.39</v>
      </c>
      <c r="G183" s="20">
        <v>6628</v>
      </c>
      <c r="H183" s="20"/>
      <c r="I183" s="20">
        <v>1732.68</v>
      </c>
      <c r="J183" s="20">
        <v>749.28</v>
      </c>
      <c r="K183" s="20"/>
      <c r="L183" s="20">
        <f t="shared" si="11"/>
        <v>54540.901375999994</v>
      </c>
      <c r="M183" s="20"/>
      <c r="N183" s="22">
        <f t="shared" si="9"/>
        <v>176518.131376</v>
      </c>
    </row>
    <row r="184" spans="1:14" x14ac:dyDescent="0.3">
      <c r="A184" s="17" t="s">
        <v>251</v>
      </c>
      <c r="B184" s="18" t="s">
        <v>722</v>
      </c>
      <c r="C184" s="19" t="s">
        <v>26</v>
      </c>
      <c r="D184" s="20">
        <v>101915.94</v>
      </c>
      <c r="E184" s="21">
        <f t="shared" si="8"/>
        <v>88975.94</v>
      </c>
      <c r="F184" s="21">
        <v>6847.87</v>
      </c>
      <c r="G184" s="20">
        <v>6092.13</v>
      </c>
      <c r="H184" s="20">
        <v>17387.12</v>
      </c>
      <c r="I184" s="20">
        <v>1384.85</v>
      </c>
      <c r="J184" s="20">
        <v>1085.9100000000001</v>
      </c>
      <c r="K184" s="20"/>
      <c r="L184" s="20"/>
      <c r="M184" s="20">
        <f>+$S$9*E184</f>
        <v>54684.612724000006</v>
      </c>
      <c r="N184" s="22">
        <f t="shared" si="9"/>
        <v>176458.43272400001</v>
      </c>
    </row>
    <row r="185" spans="1:14" x14ac:dyDescent="0.3">
      <c r="A185" s="17" t="s">
        <v>343</v>
      </c>
      <c r="B185" s="18" t="s">
        <v>723</v>
      </c>
      <c r="C185" s="19" t="s">
        <v>29</v>
      </c>
      <c r="D185" s="20">
        <v>102052.44</v>
      </c>
      <c r="E185" s="21">
        <f t="shared" si="8"/>
        <v>92857.02</v>
      </c>
      <c r="F185" s="21">
        <v>3412.01</v>
      </c>
      <c r="G185" s="20">
        <v>5783.41</v>
      </c>
      <c r="H185" s="20">
        <v>17387</v>
      </c>
      <c r="I185" s="20">
        <v>1344.76</v>
      </c>
      <c r="J185" s="20">
        <v>749.28</v>
      </c>
      <c r="K185" s="20"/>
      <c r="L185" s="20">
        <f>+$S$8*E185</f>
        <v>54804.213204</v>
      </c>
      <c r="M185" s="20"/>
      <c r="N185" s="22">
        <f t="shared" si="9"/>
        <v>176337.69320400001</v>
      </c>
    </row>
    <row r="186" spans="1:14" x14ac:dyDescent="0.3">
      <c r="A186" s="17" t="s">
        <v>414</v>
      </c>
      <c r="B186" s="18" t="s">
        <v>722</v>
      </c>
      <c r="C186" s="19" t="s">
        <v>63</v>
      </c>
      <c r="D186" s="20">
        <v>101264.91</v>
      </c>
      <c r="E186" s="21">
        <f t="shared" si="8"/>
        <v>89854.260000000009</v>
      </c>
      <c r="F186" s="21">
        <v>6443.25</v>
      </c>
      <c r="G186" s="20">
        <v>4967.3999999999996</v>
      </c>
      <c r="H186" s="20">
        <v>17387.12</v>
      </c>
      <c r="I186" s="20">
        <v>1359.38</v>
      </c>
      <c r="J186" s="20">
        <v>1071.08</v>
      </c>
      <c r="K186" s="20"/>
      <c r="L186" s="20"/>
      <c r="M186" s="20">
        <f>+$S$9*E186</f>
        <v>55224.428196000008</v>
      </c>
      <c r="N186" s="22">
        <f t="shared" si="9"/>
        <v>176306.91819600001</v>
      </c>
    </row>
    <row r="187" spans="1:14" x14ac:dyDescent="0.3">
      <c r="A187" s="17" t="s">
        <v>376</v>
      </c>
      <c r="B187" s="18" t="s">
        <v>723</v>
      </c>
      <c r="C187" s="19" t="s">
        <v>29</v>
      </c>
      <c r="D187" s="20">
        <v>105408.16</v>
      </c>
      <c r="E187" s="21">
        <f t="shared" si="8"/>
        <v>93363.49</v>
      </c>
      <c r="F187" s="21">
        <v>6601.55</v>
      </c>
      <c r="G187" s="20">
        <v>5443.12</v>
      </c>
      <c r="H187" s="20">
        <v>13304.28</v>
      </c>
      <c r="I187" s="20">
        <v>1439.83</v>
      </c>
      <c r="J187" s="20">
        <v>745.58</v>
      </c>
      <c r="K187" s="20"/>
      <c r="L187" s="20">
        <f>+$S$8*E187</f>
        <v>55103.131797999995</v>
      </c>
      <c r="M187" s="20"/>
      <c r="N187" s="22">
        <f t="shared" si="9"/>
        <v>176000.98179799999</v>
      </c>
    </row>
    <row r="188" spans="1:14" x14ac:dyDescent="0.3">
      <c r="A188" s="17" t="s">
        <v>81</v>
      </c>
      <c r="B188" s="18" t="s">
        <v>722</v>
      </c>
      <c r="C188" s="19" t="s">
        <v>26</v>
      </c>
      <c r="D188" s="20">
        <v>107504.65</v>
      </c>
      <c r="E188" s="21">
        <f t="shared" si="8"/>
        <v>97126.499999999985</v>
      </c>
      <c r="F188" s="21">
        <v>1286.71</v>
      </c>
      <c r="G188" s="20">
        <v>9091.44</v>
      </c>
      <c r="H188" s="20">
        <v>6810.96</v>
      </c>
      <c r="I188" s="20">
        <v>1487.39</v>
      </c>
      <c r="J188" s="20">
        <v>300</v>
      </c>
      <c r="K188" s="20"/>
      <c r="L188" s="20"/>
      <c r="M188" s="20">
        <f>+$S$9*E188</f>
        <v>59693.946899999995</v>
      </c>
      <c r="N188" s="22">
        <f t="shared" si="9"/>
        <v>175796.94689999998</v>
      </c>
    </row>
    <row r="189" spans="1:14" x14ac:dyDescent="0.3">
      <c r="A189" s="17" t="s">
        <v>525</v>
      </c>
      <c r="B189" s="18" t="s">
        <v>723</v>
      </c>
      <c r="C189" s="19" t="s">
        <v>29</v>
      </c>
      <c r="D189" s="20">
        <v>118914.4</v>
      </c>
      <c r="E189" s="21">
        <f t="shared" si="8"/>
        <v>80114.889999999985</v>
      </c>
      <c r="F189" s="21">
        <v>34919.51</v>
      </c>
      <c r="G189" s="20">
        <v>3880</v>
      </c>
      <c r="H189" s="20">
        <v>7161.72</v>
      </c>
      <c r="I189" s="20">
        <v>1714.01</v>
      </c>
      <c r="J189" s="20">
        <v>623.5</v>
      </c>
      <c r="K189" s="20"/>
      <c r="L189" s="20">
        <f>+$S$8*E189</f>
        <v>47283.808077999987</v>
      </c>
      <c r="M189" s="20"/>
      <c r="N189" s="22">
        <f t="shared" si="9"/>
        <v>175697.43807799998</v>
      </c>
    </row>
    <row r="190" spans="1:14" x14ac:dyDescent="0.3">
      <c r="A190" s="17" t="s">
        <v>319</v>
      </c>
      <c r="B190" s="18" t="s">
        <v>723</v>
      </c>
      <c r="C190" s="19" t="s">
        <v>29</v>
      </c>
      <c r="D190" s="20">
        <v>102409.85</v>
      </c>
      <c r="E190" s="21">
        <f t="shared" si="8"/>
        <v>92739.63</v>
      </c>
      <c r="F190" s="21">
        <v>3021.05</v>
      </c>
      <c r="G190" s="20">
        <v>6649.17</v>
      </c>
      <c r="H190" s="20">
        <v>16190.2</v>
      </c>
      <c r="I190" s="20">
        <v>1403.42</v>
      </c>
      <c r="J190" s="20">
        <v>749.28</v>
      </c>
      <c r="K190" s="20"/>
      <c r="L190" s="20">
        <f>+$S$8*E190</f>
        <v>54734.929625999997</v>
      </c>
      <c r="M190" s="20"/>
      <c r="N190" s="22">
        <f t="shared" si="9"/>
        <v>175487.679626</v>
      </c>
    </row>
    <row r="191" spans="1:14" x14ac:dyDescent="0.3">
      <c r="A191" s="17" t="s">
        <v>60</v>
      </c>
      <c r="B191" s="18" t="s">
        <v>723</v>
      </c>
      <c r="C191" s="19" t="s">
        <v>29</v>
      </c>
      <c r="D191" s="20">
        <v>106196.77</v>
      </c>
      <c r="E191" s="21">
        <f t="shared" si="8"/>
        <v>92391.81</v>
      </c>
      <c r="F191" s="21">
        <v>4388</v>
      </c>
      <c r="G191" s="20">
        <v>9416.9599999999991</v>
      </c>
      <c r="H191" s="20">
        <v>12358.32</v>
      </c>
      <c r="I191" s="20">
        <v>1366.48</v>
      </c>
      <c r="J191" s="20">
        <v>764.08</v>
      </c>
      <c r="K191" s="20"/>
      <c r="L191" s="20">
        <f>+$S$8*E191</f>
        <v>54529.646261999995</v>
      </c>
      <c r="M191" s="20"/>
      <c r="N191" s="22">
        <f t="shared" si="9"/>
        <v>175215.29626199999</v>
      </c>
    </row>
    <row r="192" spans="1:14" x14ac:dyDescent="0.3">
      <c r="A192" s="17" t="s">
        <v>395</v>
      </c>
      <c r="B192" s="18" t="s">
        <v>722</v>
      </c>
      <c r="C192" s="19" t="s">
        <v>26</v>
      </c>
      <c r="D192" s="20">
        <v>105071.41</v>
      </c>
      <c r="E192" s="21">
        <f t="shared" si="8"/>
        <v>95137.78</v>
      </c>
      <c r="F192" s="21">
        <v>5555.97</v>
      </c>
      <c r="G192" s="20">
        <v>4377.66</v>
      </c>
      <c r="H192" s="20">
        <v>7161.92</v>
      </c>
      <c r="I192" s="20">
        <v>1501.53</v>
      </c>
      <c r="J192" s="20">
        <v>2853.13</v>
      </c>
      <c r="K192" s="20"/>
      <c r="L192" s="20"/>
      <c r="M192" s="20">
        <f>+$S$9*E192</f>
        <v>58471.679587999999</v>
      </c>
      <c r="N192" s="22">
        <f t="shared" si="9"/>
        <v>175059.66958799999</v>
      </c>
    </row>
    <row r="193" spans="1:14" x14ac:dyDescent="0.3">
      <c r="A193" s="17" t="s">
        <v>72</v>
      </c>
      <c r="B193" s="18" t="s">
        <v>723</v>
      </c>
      <c r="C193" s="19" t="s">
        <v>29</v>
      </c>
      <c r="D193" s="20">
        <v>105522.94</v>
      </c>
      <c r="E193" s="21">
        <f t="shared" si="8"/>
        <v>92375.89</v>
      </c>
      <c r="F193" s="21">
        <v>4474.82</v>
      </c>
      <c r="G193" s="20">
        <v>8672.23</v>
      </c>
      <c r="H193" s="20">
        <v>12358.32</v>
      </c>
      <c r="I193" s="20">
        <v>1354.54</v>
      </c>
      <c r="J193" s="20">
        <v>764.08</v>
      </c>
      <c r="K193" s="20"/>
      <c r="L193" s="20">
        <f>+$S$8*E193</f>
        <v>54520.250277999992</v>
      </c>
      <c r="M193" s="20"/>
      <c r="N193" s="22">
        <f t="shared" si="9"/>
        <v>174520.13027799997</v>
      </c>
    </row>
    <row r="194" spans="1:14" x14ac:dyDescent="0.3">
      <c r="A194" s="17" t="s">
        <v>201</v>
      </c>
      <c r="B194" s="18" t="s">
        <v>723</v>
      </c>
      <c r="C194" s="19" t="s">
        <v>29</v>
      </c>
      <c r="D194" s="20">
        <v>104306.32</v>
      </c>
      <c r="E194" s="21">
        <f t="shared" si="8"/>
        <v>92393.87000000001</v>
      </c>
      <c r="F194" s="21">
        <v>3330.2</v>
      </c>
      <c r="G194" s="20">
        <v>8582.25</v>
      </c>
      <c r="H194" s="20">
        <v>13191.64</v>
      </c>
      <c r="I194" s="20">
        <v>1386.89</v>
      </c>
      <c r="J194" s="20">
        <v>764.08</v>
      </c>
      <c r="K194" s="20"/>
      <c r="L194" s="20">
        <f>+$S$8*E194</f>
        <v>54530.862074000004</v>
      </c>
      <c r="M194" s="20"/>
      <c r="N194" s="22">
        <f t="shared" si="9"/>
        <v>174179.792074</v>
      </c>
    </row>
    <row r="195" spans="1:14" x14ac:dyDescent="0.3">
      <c r="A195" s="17" t="s">
        <v>295</v>
      </c>
      <c r="B195" s="18" t="s">
        <v>723</v>
      </c>
      <c r="C195" s="19" t="s">
        <v>25</v>
      </c>
      <c r="D195" s="20">
        <v>103048.56</v>
      </c>
      <c r="E195" s="21">
        <f t="shared" si="8"/>
        <v>88996.739999999991</v>
      </c>
      <c r="F195" s="21">
        <v>6486.02</v>
      </c>
      <c r="G195" s="20">
        <v>7565.8</v>
      </c>
      <c r="H195" s="20">
        <v>16190.2</v>
      </c>
      <c r="I195" s="20">
        <v>1408.81</v>
      </c>
      <c r="J195" s="20">
        <v>844.88</v>
      </c>
      <c r="K195" s="20"/>
      <c r="L195" s="20">
        <f>+$S$8*E195</f>
        <v>52525.875947999986</v>
      </c>
      <c r="M195" s="20"/>
      <c r="N195" s="22">
        <f t="shared" si="9"/>
        <v>174018.32594799998</v>
      </c>
    </row>
    <row r="196" spans="1:14" x14ac:dyDescent="0.3">
      <c r="A196" s="17" t="s">
        <v>417</v>
      </c>
      <c r="B196" s="18" t="s">
        <v>723</v>
      </c>
      <c r="C196" s="19" t="s">
        <v>29</v>
      </c>
      <c r="D196" s="20">
        <v>109235.98</v>
      </c>
      <c r="E196" s="21">
        <f t="shared" si="8"/>
        <v>92381.12999999999</v>
      </c>
      <c r="F196" s="21">
        <v>11764.38</v>
      </c>
      <c r="G196" s="20">
        <v>5090.47</v>
      </c>
      <c r="H196" s="20">
        <v>7161.72</v>
      </c>
      <c r="I196" s="20">
        <v>1574.72</v>
      </c>
      <c r="J196" s="20">
        <v>735.51</v>
      </c>
      <c r="K196" s="20"/>
      <c r="L196" s="20">
        <f>+$S$8*E196</f>
        <v>54523.34292599999</v>
      </c>
      <c r="M196" s="20"/>
      <c r="N196" s="22">
        <f t="shared" si="9"/>
        <v>173231.27292599998</v>
      </c>
    </row>
    <row r="197" spans="1:14" x14ac:dyDescent="0.3">
      <c r="A197" s="17" t="s">
        <v>169</v>
      </c>
      <c r="B197" s="18" t="s">
        <v>722</v>
      </c>
      <c r="C197" s="19" t="s">
        <v>63</v>
      </c>
      <c r="D197" s="20">
        <v>98390.85</v>
      </c>
      <c r="E197" s="21">
        <f t="shared" ref="E197:E260" si="12">+D197-F197-G197</f>
        <v>85823.49</v>
      </c>
      <c r="F197" s="21">
        <v>4955.22</v>
      </c>
      <c r="G197" s="20">
        <v>7612.14</v>
      </c>
      <c r="H197" s="20">
        <v>17387.12</v>
      </c>
      <c r="I197" s="20">
        <v>1349.49</v>
      </c>
      <c r="J197" s="20">
        <v>2702.23</v>
      </c>
      <c r="K197" s="20"/>
      <c r="L197" s="20"/>
      <c r="M197" s="20">
        <f>+$S$9*E197</f>
        <v>52747.116954000005</v>
      </c>
      <c r="N197" s="22">
        <f t="shared" ref="N197:N260" si="13">SUM(E197:M197)</f>
        <v>172576.806954</v>
      </c>
    </row>
    <row r="198" spans="1:14" x14ac:dyDescent="0.3">
      <c r="A198" s="17" t="s">
        <v>62</v>
      </c>
      <c r="B198" s="18" t="s">
        <v>722</v>
      </c>
      <c r="C198" s="19" t="s">
        <v>63</v>
      </c>
      <c r="D198" s="20">
        <v>99237.51</v>
      </c>
      <c r="E198" s="21">
        <f t="shared" si="12"/>
        <v>86368.53</v>
      </c>
      <c r="F198" s="21">
        <v>5194.04</v>
      </c>
      <c r="G198" s="20">
        <v>7674.94</v>
      </c>
      <c r="H198" s="20">
        <v>16190.16</v>
      </c>
      <c r="I198" s="20">
        <v>1324.46</v>
      </c>
      <c r="J198" s="20">
        <v>2738.26</v>
      </c>
      <c r="K198" s="20"/>
      <c r="L198" s="20"/>
      <c r="M198" s="20">
        <f>+$S$9*E198</f>
        <v>53082.098538000006</v>
      </c>
      <c r="N198" s="22">
        <f t="shared" si="13"/>
        <v>172572.48853800001</v>
      </c>
    </row>
    <row r="199" spans="1:14" x14ac:dyDescent="0.3">
      <c r="A199" s="17" t="s">
        <v>370</v>
      </c>
      <c r="B199" s="18" t="s">
        <v>723</v>
      </c>
      <c r="C199" s="19" t="s">
        <v>29</v>
      </c>
      <c r="D199" s="20">
        <v>103246.14</v>
      </c>
      <c r="E199" s="21">
        <f t="shared" si="12"/>
        <v>92401.76</v>
      </c>
      <c r="F199" s="21">
        <v>4841.67</v>
      </c>
      <c r="G199" s="20">
        <v>6002.71</v>
      </c>
      <c r="H199" s="20">
        <v>12358.32</v>
      </c>
      <c r="I199" s="20">
        <v>1440.92</v>
      </c>
      <c r="J199" s="20">
        <v>749.28</v>
      </c>
      <c r="K199" s="20"/>
      <c r="L199" s="20">
        <f>+$S$8*E199</f>
        <v>54535.518751999989</v>
      </c>
      <c r="M199" s="20"/>
      <c r="N199" s="22">
        <f t="shared" si="13"/>
        <v>172330.17875199998</v>
      </c>
    </row>
    <row r="200" spans="1:14" x14ac:dyDescent="0.3">
      <c r="A200" s="17" t="s">
        <v>441</v>
      </c>
      <c r="B200" s="18" t="s">
        <v>722</v>
      </c>
      <c r="C200" s="19" t="s">
        <v>63</v>
      </c>
      <c r="D200" s="20">
        <v>98263.82</v>
      </c>
      <c r="E200" s="21">
        <f t="shared" si="12"/>
        <v>85833.9</v>
      </c>
      <c r="F200" s="21">
        <v>7271.82</v>
      </c>
      <c r="G200" s="20">
        <v>5158.1000000000004</v>
      </c>
      <c r="H200" s="20">
        <v>17387.12</v>
      </c>
      <c r="I200" s="20">
        <v>1230.46</v>
      </c>
      <c r="J200" s="20">
        <v>2613.25</v>
      </c>
      <c r="K200" s="20"/>
      <c r="L200" s="20"/>
      <c r="M200" s="20">
        <f>+$S$9*E200</f>
        <v>52753.514940000001</v>
      </c>
      <c r="N200" s="22">
        <f t="shared" si="13"/>
        <v>172248.16494000002</v>
      </c>
    </row>
    <row r="201" spans="1:14" x14ac:dyDescent="0.3">
      <c r="A201" s="17" t="s">
        <v>357</v>
      </c>
      <c r="B201" s="18" t="s">
        <v>723</v>
      </c>
      <c r="C201" s="19" t="s">
        <v>29</v>
      </c>
      <c r="D201" s="20">
        <v>102318.64</v>
      </c>
      <c r="E201" s="21">
        <f t="shared" si="12"/>
        <v>92405.540000000008</v>
      </c>
      <c r="F201" s="21">
        <v>3946.18</v>
      </c>
      <c r="G201" s="20">
        <v>5966.92</v>
      </c>
      <c r="H201" s="20">
        <v>13191.64</v>
      </c>
      <c r="I201" s="20">
        <v>1437.21</v>
      </c>
      <c r="J201" s="20">
        <v>749.28</v>
      </c>
      <c r="K201" s="20"/>
      <c r="L201" s="20">
        <f>+$S$8*E201</f>
        <v>54537.749708000003</v>
      </c>
      <c r="M201" s="20"/>
      <c r="N201" s="22">
        <f t="shared" si="13"/>
        <v>172234.51970800001</v>
      </c>
    </row>
    <row r="202" spans="1:14" x14ac:dyDescent="0.3">
      <c r="A202" s="17" t="s">
        <v>88</v>
      </c>
      <c r="B202" s="18" t="s">
        <v>722</v>
      </c>
      <c r="C202" s="19" t="s">
        <v>26</v>
      </c>
      <c r="D202" s="20">
        <v>111166.46</v>
      </c>
      <c r="E202" s="21">
        <f t="shared" si="12"/>
        <v>96281.66</v>
      </c>
      <c r="F202" s="21">
        <v>5977.84</v>
      </c>
      <c r="G202" s="20">
        <v>8906.9599999999991</v>
      </c>
      <c r="H202" s="20"/>
      <c r="I202" s="20">
        <v>1573.55</v>
      </c>
      <c r="J202" s="20">
        <v>300</v>
      </c>
      <c r="K202" s="20"/>
      <c r="L202" s="20"/>
      <c r="M202" s="20">
        <f>+$S$9*E202</f>
        <v>59174.708236000006</v>
      </c>
      <c r="N202" s="22">
        <f t="shared" si="13"/>
        <v>172214.71823599999</v>
      </c>
    </row>
    <row r="203" spans="1:14" x14ac:dyDescent="0.3">
      <c r="A203" s="17" t="s">
        <v>644</v>
      </c>
      <c r="B203" s="18" t="s">
        <v>721</v>
      </c>
      <c r="C203" s="19" t="s">
        <v>645</v>
      </c>
      <c r="D203" s="20">
        <v>132008.22</v>
      </c>
      <c r="E203" s="21">
        <f t="shared" si="12"/>
        <v>132008.22</v>
      </c>
      <c r="F203" s="21"/>
      <c r="G203" s="20"/>
      <c r="H203" s="20">
        <v>16190.2</v>
      </c>
      <c r="I203" s="20">
        <v>9648.08</v>
      </c>
      <c r="J203" s="20"/>
      <c r="K203" s="20">
        <v>14005.94</v>
      </c>
      <c r="L203" s="20"/>
      <c r="M203" s="20"/>
      <c r="N203" s="22">
        <f t="shared" si="13"/>
        <v>171852.44</v>
      </c>
    </row>
    <row r="204" spans="1:14" x14ac:dyDescent="0.3">
      <c r="A204" s="17" t="s">
        <v>385</v>
      </c>
      <c r="B204" s="18" t="s">
        <v>723</v>
      </c>
      <c r="C204" s="19" t="s">
        <v>29</v>
      </c>
      <c r="D204" s="20">
        <v>101063.57</v>
      </c>
      <c r="E204" s="21">
        <f t="shared" si="12"/>
        <v>92404.78</v>
      </c>
      <c r="F204" s="21">
        <v>2739.77</v>
      </c>
      <c r="G204" s="20">
        <v>5919.02</v>
      </c>
      <c r="H204" s="20">
        <v>13998.44</v>
      </c>
      <c r="I204" s="20">
        <v>1403.79</v>
      </c>
      <c r="J204" s="20">
        <v>741.34</v>
      </c>
      <c r="K204" s="20"/>
      <c r="L204" s="20">
        <f>+$S$8*E204</f>
        <v>54537.301155999994</v>
      </c>
      <c r="M204" s="20"/>
      <c r="N204" s="22">
        <f t="shared" si="13"/>
        <v>171744.44115599999</v>
      </c>
    </row>
    <row r="205" spans="1:14" x14ac:dyDescent="0.3">
      <c r="A205" s="17" t="s">
        <v>378</v>
      </c>
      <c r="B205" s="18" t="s">
        <v>723</v>
      </c>
      <c r="C205" s="19" t="s">
        <v>29</v>
      </c>
      <c r="D205" s="20">
        <v>114792.83</v>
      </c>
      <c r="E205" s="21">
        <f t="shared" si="12"/>
        <v>92373.53</v>
      </c>
      <c r="F205" s="21">
        <v>15971.52</v>
      </c>
      <c r="G205" s="20">
        <v>6447.78</v>
      </c>
      <c r="H205" s="20"/>
      <c r="I205" s="20">
        <v>1664.48</v>
      </c>
      <c r="J205" s="20">
        <v>745.58</v>
      </c>
      <c r="K205" s="20"/>
      <c r="L205" s="20">
        <f>+$S$8*E205</f>
        <v>54518.857405999996</v>
      </c>
      <c r="M205" s="20"/>
      <c r="N205" s="22">
        <f t="shared" si="13"/>
        <v>171721.74740599998</v>
      </c>
    </row>
    <row r="206" spans="1:14" x14ac:dyDescent="0.3">
      <c r="A206" s="17" t="s">
        <v>442</v>
      </c>
      <c r="B206" s="18" t="s">
        <v>722</v>
      </c>
      <c r="C206" s="19" t="s">
        <v>63</v>
      </c>
      <c r="D206" s="20">
        <v>97732.1</v>
      </c>
      <c r="E206" s="21">
        <f t="shared" si="12"/>
        <v>87984.6</v>
      </c>
      <c r="F206" s="21">
        <v>4899.3999999999996</v>
      </c>
      <c r="G206" s="20">
        <v>4848.1000000000004</v>
      </c>
      <c r="H206" s="20">
        <v>17387.12</v>
      </c>
      <c r="I206" s="20">
        <v>1260.07</v>
      </c>
      <c r="J206" s="20">
        <v>1090.3599999999999</v>
      </c>
      <c r="K206" s="20"/>
      <c r="L206" s="20"/>
      <c r="M206" s="20">
        <f>+$S$9*E206</f>
        <v>54075.33516000001</v>
      </c>
      <c r="N206" s="22">
        <f t="shared" si="13"/>
        <v>171544.98516000001</v>
      </c>
    </row>
    <row r="207" spans="1:14" x14ac:dyDescent="0.3">
      <c r="A207" s="17" t="s">
        <v>80</v>
      </c>
      <c r="B207" s="18" t="s">
        <v>722</v>
      </c>
      <c r="C207" s="19" t="s">
        <v>26</v>
      </c>
      <c r="D207" s="20">
        <v>110418.36</v>
      </c>
      <c r="E207" s="21">
        <f t="shared" si="12"/>
        <v>96281.67</v>
      </c>
      <c r="F207" s="21">
        <v>4293.33</v>
      </c>
      <c r="G207" s="20">
        <v>9843.36</v>
      </c>
      <c r="H207" s="20"/>
      <c r="I207" s="20">
        <v>1587.54</v>
      </c>
      <c r="J207" s="20">
        <v>300</v>
      </c>
      <c r="K207" s="20"/>
      <c r="L207" s="20"/>
      <c r="M207" s="20">
        <f>+$S$9*E207</f>
        <v>59174.714382000006</v>
      </c>
      <c r="N207" s="22">
        <f t="shared" si="13"/>
        <v>171480.614382</v>
      </c>
    </row>
    <row r="208" spans="1:14" x14ac:dyDescent="0.3">
      <c r="A208" s="17" t="s">
        <v>366</v>
      </c>
      <c r="B208" s="18" t="s">
        <v>722</v>
      </c>
      <c r="C208" s="19" t="s">
        <v>63</v>
      </c>
      <c r="D208" s="20">
        <v>97814.43</v>
      </c>
      <c r="E208" s="21">
        <f t="shared" si="12"/>
        <v>85092.459999999992</v>
      </c>
      <c r="F208" s="21">
        <v>7746.98</v>
      </c>
      <c r="G208" s="20">
        <v>4974.99</v>
      </c>
      <c r="H208" s="20">
        <v>17387.12</v>
      </c>
      <c r="I208" s="20">
        <v>1271.99</v>
      </c>
      <c r="J208" s="20">
        <v>2613.25</v>
      </c>
      <c r="K208" s="20"/>
      <c r="L208" s="20"/>
      <c r="M208" s="20">
        <f>+$S$9*E208</f>
        <v>52297.825916000002</v>
      </c>
      <c r="N208" s="22">
        <f t="shared" si="13"/>
        <v>171384.61591599998</v>
      </c>
    </row>
    <row r="209" spans="1:17" x14ac:dyDescent="0.3">
      <c r="A209" s="17" t="s">
        <v>445</v>
      </c>
      <c r="B209" s="18" t="s">
        <v>722</v>
      </c>
      <c r="C209" s="19" t="s">
        <v>63</v>
      </c>
      <c r="D209" s="20">
        <v>96474.05</v>
      </c>
      <c r="E209" s="21">
        <f t="shared" si="12"/>
        <v>87984.62000000001</v>
      </c>
      <c r="F209" s="21">
        <v>4053.95</v>
      </c>
      <c r="G209" s="20">
        <v>4435.4799999999996</v>
      </c>
      <c r="H209" s="20">
        <v>16190.16</v>
      </c>
      <c r="I209" s="20">
        <v>1296.75</v>
      </c>
      <c r="J209" s="20">
        <v>2671.09</v>
      </c>
      <c r="K209" s="20"/>
      <c r="L209" s="20"/>
      <c r="M209" s="20">
        <f>+$S$9*E209</f>
        <v>54075.347452000009</v>
      </c>
      <c r="N209" s="22">
        <f t="shared" si="13"/>
        <v>170707.397452</v>
      </c>
    </row>
    <row r="210" spans="1:17" x14ac:dyDescent="0.3">
      <c r="A210" s="17" t="s">
        <v>394</v>
      </c>
      <c r="B210" s="18" t="s">
        <v>722</v>
      </c>
      <c r="C210" s="19" t="s">
        <v>63</v>
      </c>
      <c r="D210" s="20">
        <v>96669.71</v>
      </c>
      <c r="E210" s="21">
        <f t="shared" si="12"/>
        <v>85781.360000000015</v>
      </c>
      <c r="F210" s="21">
        <v>6123.2</v>
      </c>
      <c r="G210" s="20">
        <v>4765.1499999999996</v>
      </c>
      <c r="H210" s="20">
        <v>17387.12</v>
      </c>
      <c r="I210" s="20">
        <v>1278.69</v>
      </c>
      <c r="J210" s="20">
        <v>2613.25</v>
      </c>
      <c r="K210" s="20"/>
      <c r="L210" s="20"/>
      <c r="M210" s="20">
        <f>+$S$9*E210</f>
        <v>52721.223856000011</v>
      </c>
      <c r="N210" s="22">
        <f t="shared" si="13"/>
        <v>170669.99385600002</v>
      </c>
    </row>
    <row r="211" spans="1:17" x14ac:dyDescent="0.3">
      <c r="A211" s="17" t="s">
        <v>186</v>
      </c>
      <c r="B211" s="18" t="s">
        <v>726</v>
      </c>
      <c r="C211" s="19" t="s">
        <v>187</v>
      </c>
      <c r="D211" s="20">
        <v>133406.04</v>
      </c>
      <c r="E211" s="21">
        <f t="shared" si="12"/>
        <v>133406.04</v>
      </c>
      <c r="F211" s="21"/>
      <c r="G211" s="20"/>
      <c r="H211" s="20">
        <v>13191.64</v>
      </c>
      <c r="I211" s="20">
        <v>9861.2800000000007</v>
      </c>
      <c r="J211" s="20"/>
      <c r="K211" s="20">
        <v>14154.18</v>
      </c>
      <c r="L211" s="20"/>
      <c r="M211" s="20"/>
      <c r="N211" s="22">
        <f t="shared" si="13"/>
        <v>170613.13999999998</v>
      </c>
      <c r="P211" s="24">
        <v>133407</v>
      </c>
      <c r="Q211" s="24">
        <f>IF(P211&gt;0,+E211-P211,0)</f>
        <v>-0.95999999999185093</v>
      </c>
    </row>
    <row r="212" spans="1:17" x14ac:dyDescent="0.3">
      <c r="A212" s="17" t="s">
        <v>202</v>
      </c>
      <c r="B212" s="18" t="s">
        <v>723</v>
      </c>
      <c r="C212" s="19" t="s">
        <v>29</v>
      </c>
      <c r="D212" s="20">
        <v>106601.16</v>
      </c>
      <c r="E212" s="21">
        <f t="shared" si="12"/>
        <v>92377.55</v>
      </c>
      <c r="F212" s="21">
        <v>4369.87</v>
      </c>
      <c r="G212" s="20">
        <v>9853.74</v>
      </c>
      <c r="H212" s="20">
        <v>7161.72</v>
      </c>
      <c r="I212" s="20">
        <v>1527.07</v>
      </c>
      <c r="J212" s="20">
        <v>764.08</v>
      </c>
      <c r="K212" s="20"/>
      <c r="L212" s="20">
        <f>+$S$8*E212</f>
        <v>54521.230009999999</v>
      </c>
      <c r="M212" s="20"/>
      <c r="N212" s="22">
        <f t="shared" si="13"/>
        <v>170575.26001000003</v>
      </c>
    </row>
    <row r="213" spans="1:17" x14ac:dyDescent="0.3">
      <c r="A213" s="17" t="s">
        <v>448</v>
      </c>
      <c r="B213" s="18" t="s">
        <v>722</v>
      </c>
      <c r="C213" s="19" t="s">
        <v>63</v>
      </c>
      <c r="D213" s="20">
        <v>95176.85</v>
      </c>
      <c r="E213" s="21">
        <f t="shared" si="12"/>
        <v>87979.280000000013</v>
      </c>
      <c r="F213" s="21">
        <v>3200.56</v>
      </c>
      <c r="G213" s="20">
        <v>3997.01</v>
      </c>
      <c r="H213" s="20">
        <v>17387.12</v>
      </c>
      <c r="I213" s="20">
        <v>1236.9000000000001</v>
      </c>
      <c r="J213" s="20">
        <v>2671.09</v>
      </c>
      <c r="K213" s="20"/>
      <c r="L213" s="20"/>
      <c r="M213" s="20">
        <f>+$S$9*E213</f>
        <v>54072.065488000015</v>
      </c>
      <c r="N213" s="22">
        <f t="shared" si="13"/>
        <v>170544.02548800001</v>
      </c>
    </row>
    <row r="214" spans="1:17" x14ac:dyDescent="0.3">
      <c r="A214" s="17" t="s">
        <v>215</v>
      </c>
      <c r="B214" s="18" t="s">
        <v>723</v>
      </c>
      <c r="C214" s="19" t="s">
        <v>29</v>
      </c>
      <c r="D214" s="20">
        <v>106411.46</v>
      </c>
      <c r="E214" s="21">
        <f t="shared" si="12"/>
        <v>93197.41</v>
      </c>
      <c r="F214" s="21">
        <v>4897</v>
      </c>
      <c r="G214" s="20">
        <v>8317.0499999999993</v>
      </c>
      <c r="H214" s="20">
        <v>6810.96</v>
      </c>
      <c r="I214" s="20">
        <v>1505.75</v>
      </c>
      <c r="J214" s="20">
        <v>754.98</v>
      </c>
      <c r="K214" s="20"/>
      <c r="L214" s="20">
        <f>+$S$8*E214</f>
        <v>55005.111381999996</v>
      </c>
      <c r="M214" s="20"/>
      <c r="N214" s="22">
        <f t="shared" si="13"/>
        <v>170488.261382</v>
      </c>
    </row>
    <row r="215" spans="1:17" x14ac:dyDescent="0.3">
      <c r="A215" s="17" t="s">
        <v>461</v>
      </c>
      <c r="B215" s="18" t="s">
        <v>723</v>
      </c>
      <c r="C215" s="19" t="s">
        <v>29</v>
      </c>
      <c r="D215" s="20">
        <v>115266.48</v>
      </c>
      <c r="E215" s="21">
        <f t="shared" si="12"/>
        <v>89374.579999999987</v>
      </c>
      <c r="F215" s="21">
        <v>18945.990000000002</v>
      </c>
      <c r="G215" s="20">
        <v>6945.91</v>
      </c>
      <c r="H215" s="20"/>
      <c r="I215" s="20">
        <v>1671.35</v>
      </c>
      <c r="J215" s="20">
        <v>696.89</v>
      </c>
      <c r="K215" s="20"/>
      <c r="L215" s="20">
        <f>+$S$8*E215</f>
        <v>52748.877115999989</v>
      </c>
      <c r="M215" s="20"/>
      <c r="N215" s="22">
        <f t="shared" si="13"/>
        <v>170383.59711599999</v>
      </c>
    </row>
    <row r="216" spans="1:17" x14ac:dyDescent="0.3">
      <c r="A216" s="17" t="s">
        <v>76</v>
      </c>
      <c r="B216" s="18" t="s">
        <v>724</v>
      </c>
      <c r="C216" s="19" t="s">
        <v>77</v>
      </c>
      <c r="D216" s="20">
        <v>129508.72</v>
      </c>
      <c r="E216" s="21">
        <f t="shared" si="12"/>
        <v>129508.72</v>
      </c>
      <c r="F216" s="21"/>
      <c r="G216" s="20"/>
      <c r="H216" s="20">
        <v>17387</v>
      </c>
      <c r="I216" s="20">
        <v>9207.2099999999991</v>
      </c>
      <c r="J216" s="20">
        <v>371.28</v>
      </c>
      <c r="K216" s="20">
        <v>13740.75</v>
      </c>
      <c r="L216" s="20"/>
      <c r="M216" s="20"/>
      <c r="N216" s="22">
        <f t="shared" si="13"/>
        <v>170214.96</v>
      </c>
      <c r="P216" s="24">
        <v>129508.68</v>
      </c>
      <c r="Q216" s="24">
        <f>IF(P216&gt;0,+E216-P216,0)</f>
        <v>4.0000000008149073E-2</v>
      </c>
    </row>
    <row r="217" spans="1:17" x14ac:dyDescent="0.3">
      <c r="A217" s="17" t="s">
        <v>412</v>
      </c>
      <c r="B217" s="18" t="s">
        <v>722</v>
      </c>
      <c r="C217" s="19" t="s">
        <v>63</v>
      </c>
      <c r="D217" s="20">
        <v>95306.240000000005</v>
      </c>
      <c r="E217" s="21">
        <f t="shared" si="12"/>
        <v>87224.59</v>
      </c>
      <c r="F217" s="21">
        <v>4079.6</v>
      </c>
      <c r="G217" s="20">
        <v>4002.05</v>
      </c>
      <c r="H217" s="20">
        <v>17387.12</v>
      </c>
      <c r="I217" s="20">
        <v>1235.4100000000001</v>
      </c>
      <c r="J217" s="20">
        <v>2671.09</v>
      </c>
      <c r="K217" s="20"/>
      <c r="L217" s="20"/>
      <c r="M217" s="20">
        <f>+$S$9*E217</f>
        <v>53608.233013999998</v>
      </c>
      <c r="N217" s="22">
        <f t="shared" si="13"/>
        <v>170208.09301399998</v>
      </c>
    </row>
    <row r="218" spans="1:17" x14ac:dyDescent="0.3">
      <c r="A218" s="17" t="s">
        <v>321</v>
      </c>
      <c r="B218" s="18" t="s">
        <v>723</v>
      </c>
      <c r="C218" s="19" t="s">
        <v>29</v>
      </c>
      <c r="D218" s="20">
        <v>104589.04</v>
      </c>
      <c r="E218" s="21">
        <f t="shared" si="12"/>
        <v>77458.16</v>
      </c>
      <c r="F218" s="21">
        <v>18869.34</v>
      </c>
      <c r="G218" s="20">
        <v>8261.5400000000009</v>
      </c>
      <c r="H218" s="20">
        <v>17387</v>
      </c>
      <c r="I218" s="20">
        <v>1475.78</v>
      </c>
      <c r="J218" s="20">
        <v>749.28</v>
      </c>
      <c r="K218" s="20"/>
      <c r="L218" s="20">
        <f>+$S$8*E218</f>
        <v>45715.806032</v>
      </c>
      <c r="M218" s="20"/>
      <c r="N218" s="22">
        <f t="shared" si="13"/>
        <v>169916.906032</v>
      </c>
    </row>
    <row r="219" spans="1:17" x14ac:dyDescent="0.3">
      <c r="A219" s="17" t="s">
        <v>235</v>
      </c>
      <c r="B219" s="18" t="s">
        <v>722</v>
      </c>
      <c r="C219" s="19" t="s">
        <v>236</v>
      </c>
      <c r="D219" s="20">
        <v>97460.68</v>
      </c>
      <c r="E219" s="21">
        <f t="shared" si="12"/>
        <v>91256.37</v>
      </c>
      <c r="F219" s="21">
        <v>214.01</v>
      </c>
      <c r="G219" s="20">
        <v>5990.3</v>
      </c>
      <c r="H219" s="20">
        <v>13191.68</v>
      </c>
      <c r="I219" s="20">
        <v>1319.78</v>
      </c>
      <c r="J219" s="20">
        <v>1756.27</v>
      </c>
      <c r="K219" s="20"/>
      <c r="L219" s="20"/>
      <c r="M219" s="20">
        <f>+$S$9*E219</f>
        <v>56086.165002000002</v>
      </c>
      <c r="N219" s="22">
        <f t="shared" si="13"/>
        <v>169814.575002</v>
      </c>
    </row>
    <row r="220" spans="1:17" x14ac:dyDescent="0.3">
      <c r="A220" s="17" t="s">
        <v>739</v>
      </c>
      <c r="B220" s="18" t="s">
        <v>731</v>
      </c>
      <c r="C220" s="19" t="s">
        <v>383</v>
      </c>
      <c r="D220" s="20">
        <v>137703.41</v>
      </c>
      <c r="E220" s="21">
        <f t="shared" si="12"/>
        <v>137703.41</v>
      </c>
      <c r="F220" s="21"/>
      <c r="G220" s="20"/>
      <c r="H220" s="20">
        <v>7161.72</v>
      </c>
      <c r="I220" s="20">
        <v>10226.16</v>
      </c>
      <c r="J220" s="20"/>
      <c r="K220" s="20">
        <v>14610.16</v>
      </c>
      <c r="L220" s="20"/>
      <c r="M220" s="20"/>
      <c r="N220" s="22">
        <f t="shared" si="13"/>
        <v>169701.45</v>
      </c>
    </row>
    <row r="221" spans="1:17" x14ac:dyDescent="0.3">
      <c r="A221" s="17" t="s">
        <v>363</v>
      </c>
      <c r="B221" s="18" t="s">
        <v>722</v>
      </c>
      <c r="C221" s="19" t="s">
        <v>63</v>
      </c>
      <c r="D221" s="20">
        <v>94919.96</v>
      </c>
      <c r="E221" s="21">
        <f t="shared" si="12"/>
        <v>85823.49</v>
      </c>
      <c r="F221" s="21">
        <v>5109.37</v>
      </c>
      <c r="G221" s="20">
        <v>3987.1</v>
      </c>
      <c r="H221" s="20">
        <v>17387.12</v>
      </c>
      <c r="I221" s="20">
        <v>1280.5899999999999</v>
      </c>
      <c r="J221" s="20">
        <v>2613.25</v>
      </c>
      <c r="K221" s="20"/>
      <c r="L221" s="20"/>
      <c r="M221" s="20">
        <f>+$S$9*E221</f>
        <v>52747.116954000005</v>
      </c>
      <c r="N221" s="22">
        <f t="shared" si="13"/>
        <v>168948.03695400001</v>
      </c>
    </row>
    <row r="222" spans="1:17" x14ac:dyDescent="0.3">
      <c r="A222" s="17" t="s">
        <v>459</v>
      </c>
      <c r="B222" s="18" t="s">
        <v>722</v>
      </c>
      <c r="C222" s="19" t="s">
        <v>63</v>
      </c>
      <c r="D222" s="20">
        <v>94838.96</v>
      </c>
      <c r="E222" s="21">
        <f t="shared" si="12"/>
        <v>84469.300000000017</v>
      </c>
      <c r="F222" s="21">
        <v>5726.26</v>
      </c>
      <c r="G222" s="20">
        <v>4643.3999999999996</v>
      </c>
      <c r="H222" s="20">
        <v>17387.12</v>
      </c>
      <c r="I222" s="20">
        <v>1301.28</v>
      </c>
      <c r="J222" s="20">
        <v>2556.0700000000002</v>
      </c>
      <c r="K222" s="20"/>
      <c r="L222" s="20"/>
      <c r="M222" s="20">
        <f>+$S$9*E222</f>
        <v>51914.831780000015</v>
      </c>
      <c r="N222" s="22">
        <f t="shared" si="13"/>
        <v>167998.26178000003</v>
      </c>
    </row>
    <row r="223" spans="1:17" x14ac:dyDescent="0.3">
      <c r="A223" s="17" t="s">
        <v>52</v>
      </c>
      <c r="B223" s="18" t="s">
        <v>722</v>
      </c>
      <c r="C223" s="19" t="s">
        <v>26</v>
      </c>
      <c r="D223" s="20">
        <v>105881.38</v>
      </c>
      <c r="E223" s="21">
        <f t="shared" si="12"/>
        <v>97714.32</v>
      </c>
      <c r="F223" s="21"/>
      <c r="G223" s="20">
        <v>8167.06</v>
      </c>
      <c r="H223" s="20"/>
      <c r="I223" s="20">
        <v>1521.49</v>
      </c>
      <c r="J223" s="20">
        <v>300</v>
      </c>
      <c r="K223" s="20"/>
      <c r="L223" s="20"/>
      <c r="M223" s="20">
        <f>+$S$9*E223</f>
        <v>60055.221072000008</v>
      </c>
      <c r="N223" s="22">
        <f t="shared" si="13"/>
        <v>167758.09107200001</v>
      </c>
    </row>
    <row r="224" spans="1:17" x14ac:dyDescent="0.3">
      <c r="A224" s="17" t="s">
        <v>205</v>
      </c>
      <c r="B224" s="18" t="s">
        <v>725</v>
      </c>
      <c r="C224" s="19" t="s">
        <v>22</v>
      </c>
      <c r="D224" s="20">
        <v>130655.61</v>
      </c>
      <c r="E224" s="21">
        <f t="shared" si="12"/>
        <v>75202.41</v>
      </c>
      <c r="F224" s="21">
        <v>55453.2</v>
      </c>
      <c r="G224" s="20"/>
      <c r="H224" s="20">
        <v>13191.64</v>
      </c>
      <c r="I224" s="20">
        <v>9844.2000000000007</v>
      </c>
      <c r="J224" s="20"/>
      <c r="K224" s="20">
        <v>13862.42</v>
      </c>
      <c r="L224" s="20"/>
      <c r="M224" s="20"/>
      <c r="N224" s="22">
        <f t="shared" si="13"/>
        <v>167553.87000000002</v>
      </c>
    </row>
    <row r="225" spans="1:14" x14ac:dyDescent="0.3">
      <c r="A225" s="17" t="s">
        <v>342</v>
      </c>
      <c r="B225" s="18" t="s">
        <v>723</v>
      </c>
      <c r="C225" s="19" t="s">
        <v>29</v>
      </c>
      <c r="D225" s="20">
        <v>104100.16</v>
      </c>
      <c r="E225" s="21">
        <f t="shared" si="12"/>
        <v>92064.55</v>
      </c>
      <c r="F225" s="21">
        <v>5875.19</v>
      </c>
      <c r="G225" s="20">
        <v>6160.42</v>
      </c>
      <c r="H225" s="20">
        <v>6810.96</v>
      </c>
      <c r="I225" s="20">
        <v>1490.01</v>
      </c>
      <c r="J225" s="20">
        <v>740.64</v>
      </c>
      <c r="K225" s="20"/>
      <c r="L225" s="20">
        <f>+$S$8*E225</f>
        <v>54336.497409999996</v>
      </c>
      <c r="M225" s="20"/>
      <c r="N225" s="22">
        <f t="shared" si="13"/>
        <v>167478.26741</v>
      </c>
    </row>
    <row r="226" spans="1:14" x14ac:dyDescent="0.3">
      <c r="A226" s="17" t="s">
        <v>500</v>
      </c>
      <c r="B226" s="18" t="s">
        <v>723</v>
      </c>
      <c r="C226" s="19" t="s">
        <v>29</v>
      </c>
      <c r="D226" s="20">
        <v>108113.87</v>
      </c>
      <c r="E226" s="21">
        <f t="shared" si="12"/>
        <v>84564.54</v>
      </c>
      <c r="F226" s="21">
        <v>18908.02</v>
      </c>
      <c r="G226" s="20">
        <v>4641.3100000000004</v>
      </c>
      <c r="H226" s="20">
        <v>7161.72</v>
      </c>
      <c r="I226" s="20">
        <v>1557.39</v>
      </c>
      <c r="J226" s="20">
        <v>652.73</v>
      </c>
      <c r="K226" s="20"/>
      <c r="L226" s="20">
        <f>+$S$8*E226</f>
        <v>49909.991507999992</v>
      </c>
      <c r="M226" s="20"/>
      <c r="N226" s="22">
        <f t="shared" si="13"/>
        <v>167395.70150799997</v>
      </c>
    </row>
    <row r="227" spans="1:14" x14ac:dyDescent="0.3">
      <c r="A227" s="17" t="s">
        <v>391</v>
      </c>
      <c r="B227" s="18" t="s">
        <v>722</v>
      </c>
      <c r="C227" s="19" t="s">
        <v>63</v>
      </c>
      <c r="D227" s="20">
        <v>94032.8</v>
      </c>
      <c r="E227" s="21">
        <f t="shared" si="12"/>
        <v>85839.11</v>
      </c>
      <c r="F227" s="21">
        <v>3601.05</v>
      </c>
      <c r="G227" s="20">
        <v>4592.6400000000003</v>
      </c>
      <c r="H227" s="20">
        <v>17387.12</v>
      </c>
      <c r="I227" s="20">
        <v>1269.42</v>
      </c>
      <c r="J227" s="20">
        <v>1842.17</v>
      </c>
      <c r="K227" s="20"/>
      <c r="L227" s="20"/>
      <c r="M227" s="20">
        <f>+$S$9*E227</f>
        <v>52756.717006000006</v>
      </c>
      <c r="N227" s="22">
        <f t="shared" si="13"/>
        <v>167288.227006</v>
      </c>
    </row>
    <row r="228" spans="1:14" x14ac:dyDescent="0.3">
      <c r="A228" s="17" t="s">
        <v>109</v>
      </c>
      <c r="B228" s="18" t="s">
        <v>722</v>
      </c>
      <c r="C228" s="19" t="s">
        <v>63</v>
      </c>
      <c r="D228" s="20">
        <v>93050.48</v>
      </c>
      <c r="E228" s="21">
        <f t="shared" si="12"/>
        <v>85833.9</v>
      </c>
      <c r="F228" s="21"/>
      <c r="G228" s="20">
        <v>7216.58</v>
      </c>
      <c r="H228" s="20">
        <v>17387.12</v>
      </c>
      <c r="I228" s="20">
        <v>1296.52</v>
      </c>
      <c r="J228" s="20">
        <v>2702.23</v>
      </c>
      <c r="K228" s="20"/>
      <c r="L228" s="20"/>
      <c r="M228" s="20">
        <f>+$S$9*E228</f>
        <v>52753.514940000001</v>
      </c>
      <c r="N228" s="22">
        <f t="shared" si="13"/>
        <v>167189.86494</v>
      </c>
    </row>
    <row r="229" spans="1:14" x14ac:dyDescent="0.3">
      <c r="A229" s="17" t="s">
        <v>464</v>
      </c>
      <c r="B229" s="18" t="s">
        <v>723</v>
      </c>
      <c r="C229" s="19" t="s">
        <v>29</v>
      </c>
      <c r="D229" s="20">
        <v>97945.94</v>
      </c>
      <c r="E229" s="21">
        <f t="shared" si="12"/>
        <v>87794.82</v>
      </c>
      <c r="F229" s="21">
        <v>6182.36</v>
      </c>
      <c r="G229" s="20">
        <v>3968.76</v>
      </c>
      <c r="H229" s="20">
        <v>15158.54</v>
      </c>
      <c r="I229" s="20">
        <v>1321.04</v>
      </c>
      <c r="J229" s="20">
        <v>685.67</v>
      </c>
      <c r="K229" s="20"/>
      <c r="L229" s="20">
        <f>+$S$8*E229</f>
        <v>51816.502763999997</v>
      </c>
      <c r="M229" s="20"/>
      <c r="N229" s="22">
        <f t="shared" si="13"/>
        <v>166927.69276400001</v>
      </c>
    </row>
    <row r="230" spans="1:14" x14ac:dyDescent="0.3">
      <c r="A230" s="17" t="s">
        <v>288</v>
      </c>
      <c r="B230" s="18" t="s">
        <v>722</v>
      </c>
      <c r="C230" s="19" t="s">
        <v>63</v>
      </c>
      <c r="D230" s="20">
        <v>96574.98</v>
      </c>
      <c r="E230" s="21">
        <f t="shared" si="12"/>
        <v>85092.469999999987</v>
      </c>
      <c r="F230" s="21">
        <v>5685.85</v>
      </c>
      <c r="G230" s="20">
        <v>5796.66</v>
      </c>
      <c r="H230" s="20">
        <v>16190.16</v>
      </c>
      <c r="I230" s="20">
        <v>1304.53</v>
      </c>
      <c r="J230" s="20">
        <v>300</v>
      </c>
      <c r="K230" s="20"/>
      <c r="L230" s="20"/>
      <c r="M230" s="20">
        <f>+$S$9*E230</f>
        <v>52297.832061999994</v>
      </c>
      <c r="N230" s="22">
        <f t="shared" si="13"/>
        <v>166667.50206199999</v>
      </c>
    </row>
    <row r="231" spans="1:14" x14ac:dyDescent="0.3">
      <c r="A231" s="17" t="s">
        <v>154</v>
      </c>
      <c r="B231" s="18" t="s">
        <v>723</v>
      </c>
      <c r="C231" s="19" t="s">
        <v>29</v>
      </c>
      <c r="D231" s="20">
        <v>103075.95</v>
      </c>
      <c r="E231" s="21">
        <f t="shared" si="12"/>
        <v>92390.040000000008</v>
      </c>
      <c r="F231" s="21">
        <v>2196.12</v>
      </c>
      <c r="G231" s="20">
        <v>8489.7900000000009</v>
      </c>
      <c r="H231" s="20">
        <v>6810.96</v>
      </c>
      <c r="I231" s="20">
        <v>1465.78</v>
      </c>
      <c r="J231" s="20">
        <v>764.08</v>
      </c>
      <c r="K231" s="20"/>
      <c r="L231" s="20">
        <f>+$S$8*E231</f>
        <v>54528.601607999997</v>
      </c>
      <c r="M231" s="20"/>
      <c r="N231" s="22">
        <f t="shared" si="13"/>
        <v>166645.37160800002</v>
      </c>
    </row>
    <row r="232" spans="1:14" x14ac:dyDescent="0.3">
      <c r="A232" s="17" t="s">
        <v>436</v>
      </c>
      <c r="B232" s="18" t="s">
        <v>722</v>
      </c>
      <c r="C232" s="19" t="s">
        <v>63</v>
      </c>
      <c r="D232" s="20">
        <v>92959.25</v>
      </c>
      <c r="E232" s="21">
        <f t="shared" si="12"/>
        <v>85092.459999999992</v>
      </c>
      <c r="F232" s="21">
        <v>3955.08</v>
      </c>
      <c r="G232" s="20">
        <v>3911.71</v>
      </c>
      <c r="H232" s="20">
        <v>17387.12</v>
      </c>
      <c r="I232" s="20">
        <v>1157.8599999999999</v>
      </c>
      <c r="J232" s="20">
        <v>2613.25</v>
      </c>
      <c r="K232" s="20"/>
      <c r="L232" s="20"/>
      <c r="M232" s="20">
        <f t="shared" ref="M232:M245" si="14">+$S$9*E232</f>
        <v>52297.825916000002</v>
      </c>
      <c r="N232" s="22">
        <f t="shared" si="13"/>
        <v>166415.30591599998</v>
      </c>
    </row>
    <row r="233" spans="1:14" x14ac:dyDescent="0.3">
      <c r="A233" s="17" t="s">
        <v>440</v>
      </c>
      <c r="B233" s="18" t="s">
        <v>722</v>
      </c>
      <c r="C233" s="19" t="s">
        <v>63</v>
      </c>
      <c r="D233" s="20">
        <v>92932.52</v>
      </c>
      <c r="E233" s="21">
        <f t="shared" si="12"/>
        <v>88287.39</v>
      </c>
      <c r="F233" s="21"/>
      <c r="G233" s="20">
        <v>4645.13</v>
      </c>
      <c r="H233" s="20">
        <v>17387.12</v>
      </c>
      <c r="I233" s="20">
        <v>1225.22</v>
      </c>
      <c r="J233" s="20">
        <v>300</v>
      </c>
      <c r="K233" s="20"/>
      <c r="L233" s="20"/>
      <c r="M233" s="20">
        <f t="shared" si="14"/>
        <v>54261.429894000001</v>
      </c>
      <c r="N233" s="22">
        <f t="shared" si="13"/>
        <v>166106.28989399999</v>
      </c>
    </row>
    <row r="234" spans="1:14" x14ac:dyDescent="0.3">
      <c r="A234" s="17" t="s">
        <v>444</v>
      </c>
      <c r="B234" s="18" t="s">
        <v>722</v>
      </c>
      <c r="C234" s="19" t="s">
        <v>63</v>
      </c>
      <c r="D234" s="20">
        <v>92393.93</v>
      </c>
      <c r="E234" s="21">
        <f t="shared" si="12"/>
        <v>85092.459999999992</v>
      </c>
      <c r="F234" s="21">
        <v>3411.51</v>
      </c>
      <c r="G234" s="20">
        <v>3889.96</v>
      </c>
      <c r="H234" s="20">
        <v>17387.12</v>
      </c>
      <c r="I234" s="20">
        <v>1287.43</v>
      </c>
      <c r="J234" s="20">
        <v>2613.25</v>
      </c>
      <c r="K234" s="20"/>
      <c r="L234" s="20"/>
      <c r="M234" s="20">
        <f t="shared" si="14"/>
        <v>52297.825916000002</v>
      </c>
      <c r="N234" s="22">
        <f t="shared" si="13"/>
        <v>165979.55591599998</v>
      </c>
    </row>
    <row r="235" spans="1:14" x14ac:dyDescent="0.3">
      <c r="A235" s="17" t="s">
        <v>380</v>
      </c>
      <c r="B235" s="18" t="s">
        <v>722</v>
      </c>
      <c r="C235" s="19" t="s">
        <v>63</v>
      </c>
      <c r="D235" s="20">
        <v>93847.62</v>
      </c>
      <c r="E235" s="21">
        <f t="shared" si="12"/>
        <v>85092.47</v>
      </c>
      <c r="F235" s="21">
        <v>4003.79</v>
      </c>
      <c r="G235" s="20">
        <v>4751.3599999999997</v>
      </c>
      <c r="H235" s="20">
        <v>17387.12</v>
      </c>
      <c r="I235" s="20">
        <v>1266.28</v>
      </c>
      <c r="J235" s="20">
        <v>1071.08</v>
      </c>
      <c r="K235" s="20"/>
      <c r="L235" s="20"/>
      <c r="M235" s="20">
        <f t="shared" si="14"/>
        <v>52297.832062000001</v>
      </c>
      <c r="N235" s="22">
        <f t="shared" si="13"/>
        <v>165869.93206199998</v>
      </c>
    </row>
    <row r="236" spans="1:14" x14ac:dyDescent="0.3">
      <c r="A236" s="17" t="s">
        <v>293</v>
      </c>
      <c r="B236" s="18" t="s">
        <v>722</v>
      </c>
      <c r="C236" s="19" t="s">
        <v>63</v>
      </c>
      <c r="D236" s="20">
        <v>91420.74</v>
      </c>
      <c r="E236" s="21">
        <f t="shared" si="12"/>
        <v>85839.1</v>
      </c>
      <c r="F236" s="21">
        <v>76.75</v>
      </c>
      <c r="G236" s="20">
        <v>5504.89</v>
      </c>
      <c r="H236" s="20">
        <v>17387.12</v>
      </c>
      <c r="I236" s="20">
        <v>1203.51</v>
      </c>
      <c r="J236" s="20">
        <v>2657.74</v>
      </c>
      <c r="K236" s="20"/>
      <c r="L236" s="20"/>
      <c r="M236" s="20">
        <f t="shared" si="14"/>
        <v>52756.710860000007</v>
      </c>
      <c r="N236" s="22">
        <f t="shared" si="13"/>
        <v>165425.82086000001</v>
      </c>
    </row>
    <row r="237" spans="1:14" x14ac:dyDescent="0.3">
      <c r="A237" s="17" t="s">
        <v>99</v>
      </c>
      <c r="B237" s="18" t="s">
        <v>722</v>
      </c>
      <c r="C237" s="19" t="s">
        <v>63</v>
      </c>
      <c r="D237" s="20">
        <v>94097.58</v>
      </c>
      <c r="E237" s="21">
        <f t="shared" si="12"/>
        <v>85097.680000000008</v>
      </c>
      <c r="F237" s="21">
        <v>1705.76</v>
      </c>
      <c r="G237" s="20">
        <v>7294.14</v>
      </c>
      <c r="H237" s="20">
        <v>17387.12</v>
      </c>
      <c r="I237" s="20">
        <v>1275.6099999999999</v>
      </c>
      <c r="J237" s="20">
        <v>300</v>
      </c>
      <c r="K237" s="20"/>
      <c r="L237" s="20"/>
      <c r="M237" s="20">
        <f t="shared" si="14"/>
        <v>52301.034128000007</v>
      </c>
      <c r="N237" s="22">
        <f t="shared" si="13"/>
        <v>165361.344128</v>
      </c>
    </row>
    <row r="238" spans="1:14" x14ac:dyDescent="0.3">
      <c r="A238" s="17" t="s">
        <v>446</v>
      </c>
      <c r="B238" s="18" t="s">
        <v>722</v>
      </c>
      <c r="C238" s="19" t="s">
        <v>63</v>
      </c>
      <c r="D238" s="20">
        <v>91594.69</v>
      </c>
      <c r="E238" s="21">
        <f t="shared" si="12"/>
        <v>85082.060000000012</v>
      </c>
      <c r="F238" s="21">
        <v>1563.62</v>
      </c>
      <c r="G238" s="20">
        <v>4949.01</v>
      </c>
      <c r="H238" s="20">
        <v>17387.12</v>
      </c>
      <c r="I238" s="20">
        <v>1181.55</v>
      </c>
      <c r="J238" s="20">
        <v>2613.25</v>
      </c>
      <c r="K238" s="20"/>
      <c r="L238" s="20"/>
      <c r="M238" s="20">
        <f t="shared" si="14"/>
        <v>52291.434076000012</v>
      </c>
      <c r="N238" s="22">
        <f t="shared" si="13"/>
        <v>165068.04407600002</v>
      </c>
    </row>
    <row r="239" spans="1:14" x14ac:dyDescent="0.3">
      <c r="A239" s="17" t="s">
        <v>396</v>
      </c>
      <c r="B239" s="18" t="s">
        <v>722</v>
      </c>
      <c r="C239" s="19" t="s">
        <v>63</v>
      </c>
      <c r="D239" s="20">
        <v>99909.75</v>
      </c>
      <c r="E239" s="21">
        <f t="shared" si="12"/>
        <v>87208.599999999991</v>
      </c>
      <c r="F239" s="21">
        <v>8522.1</v>
      </c>
      <c r="G239" s="20">
        <v>4179.05</v>
      </c>
      <c r="H239" s="20">
        <v>7161.92</v>
      </c>
      <c r="I239" s="20">
        <v>1410.33</v>
      </c>
      <c r="J239" s="20">
        <v>2671.09</v>
      </c>
      <c r="K239" s="20"/>
      <c r="L239" s="20"/>
      <c r="M239" s="20">
        <f t="shared" si="14"/>
        <v>53598.405559999999</v>
      </c>
      <c r="N239" s="22">
        <f t="shared" si="13"/>
        <v>164751.49556000001</v>
      </c>
    </row>
    <row r="240" spans="1:14" x14ac:dyDescent="0.3">
      <c r="A240" s="17" t="s">
        <v>256</v>
      </c>
      <c r="B240" s="18" t="s">
        <v>722</v>
      </c>
      <c r="C240" s="19" t="s">
        <v>63</v>
      </c>
      <c r="D240" s="20">
        <v>93184.78</v>
      </c>
      <c r="E240" s="21">
        <f t="shared" si="12"/>
        <v>85092.459999999992</v>
      </c>
      <c r="F240" s="21">
        <v>2487.5700000000002</v>
      </c>
      <c r="G240" s="20">
        <v>5604.75</v>
      </c>
      <c r="H240" s="20">
        <v>17387.12</v>
      </c>
      <c r="I240" s="20">
        <v>1214.47</v>
      </c>
      <c r="J240" s="20">
        <v>300</v>
      </c>
      <c r="K240" s="20"/>
      <c r="L240" s="20"/>
      <c r="M240" s="20">
        <f t="shared" si="14"/>
        <v>52297.825916000002</v>
      </c>
      <c r="N240" s="22">
        <f t="shared" si="13"/>
        <v>164384.195916</v>
      </c>
    </row>
    <row r="241" spans="1:17" x14ac:dyDescent="0.3">
      <c r="A241" s="17" t="s">
        <v>382</v>
      </c>
      <c r="B241" s="18" t="s">
        <v>722</v>
      </c>
      <c r="C241" s="19" t="s">
        <v>63</v>
      </c>
      <c r="D241" s="20">
        <v>89784.84</v>
      </c>
      <c r="E241" s="21">
        <f t="shared" si="12"/>
        <v>85166.04</v>
      </c>
      <c r="F241" s="21">
        <v>379.06</v>
      </c>
      <c r="G241" s="20">
        <v>4239.74</v>
      </c>
      <c r="H241" s="20">
        <v>17387.12</v>
      </c>
      <c r="I241" s="20">
        <v>1211.05</v>
      </c>
      <c r="J241" s="20">
        <v>2613.25</v>
      </c>
      <c r="K241" s="20"/>
      <c r="L241" s="20"/>
      <c r="M241" s="20">
        <f t="shared" si="14"/>
        <v>52343.048183999999</v>
      </c>
      <c r="N241" s="22">
        <f t="shared" si="13"/>
        <v>163339.30818399999</v>
      </c>
    </row>
    <row r="242" spans="1:17" x14ac:dyDescent="0.3">
      <c r="A242" s="17" t="s">
        <v>254</v>
      </c>
      <c r="B242" s="18" t="s">
        <v>722</v>
      </c>
      <c r="C242" s="19" t="s">
        <v>26</v>
      </c>
      <c r="D242" s="20">
        <v>97967.23</v>
      </c>
      <c r="E242" s="21">
        <f t="shared" si="12"/>
        <v>92091.819999999992</v>
      </c>
      <c r="F242" s="21"/>
      <c r="G242" s="20">
        <v>5875.41</v>
      </c>
      <c r="H242" s="20">
        <v>6810.96</v>
      </c>
      <c r="I242" s="20">
        <v>1365.67</v>
      </c>
      <c r="J242" s="20">
        <v>300</v>
      </c>
      <c r="K242" s="20"/>
      <c r="L242" s="20"/>
      <c r="M242" s="20">
        <f t="shared" si="14"/>
        <v>56599.632571999995</v>
      </c>
      <c r="N242" s="22">
        <f t="shared" si="13"/>
        <v>163043.49257199999</v>
      </c>
    </row>
    <row r="243" spans="1:17" x14ac:dyDescent="0.3">
      <c r="A243" s="17" t="s">
        <v>348</v>
      </c>
      <c r="B243" s="18" t="s">
        <v>722</v>
      </c>
      <c r="C243" s="19" t="s">
        <v>63</v>
      </c>
      <c r="D243" s="20">
        <v>90612.74</v>
      </c>
      <c r="E243" s="21">
        <f t="shared" si="12"/>
        <v>86035.85</v>
      </c>
      <c r="F243" s="21"/>
      <c r="G243" s="20">
        <v>4576.8900000000003</v>
      </c>
      <c r="H243" s="20">
        <v>16190.16</v>
      </c>
      <c r="I243" s="20">
        <v>1209.73</v>
      </c>
      <c r="J243" s="20">
        <v>1842.17</v>
      </c>
      <c r="K243" s="20"/>
      <c r="L243" s="20"/>
      <c r="M243" s="20">
        <f t="shared" si="14"/>
        <v>52877.633410000009</v>
      </c>
      <c r="N243" s="22">
        <f t="shared" si="13"/>
        <v>162732.43341</v>
      </c>
    </row>
    <row r="244" spans="1:17" x14ac:dyDescent="0.3">
      <c r="A244" s="17" t="s">
        <v>365</v>
      </c>
      <c r="B244" s="18" t="s">
        <v>722</v>
      </c>
      <c r="C244" s="19" t="s">
        <v>63</v>
      </c>
      <c r="D244" s="20">
        <v>88909.13</v>
      </c>
      <c r="E244" s="21">
        <f t="shared" si="12"/>
        <v>85082.12</v>
      </c>
      <c r="F244" s="21">
        <v>71.069999999999993</v>
      </c>
      <c r="G244" s="20">
        <v>3755.94</v>
      </c>
      <c r="H244" s="20">
        <v>17387.12</v>
      </c>
      <c r="I244" s="20">
        <v>1212.1300000000001</v>
      </c>
      <c r="J244" s="20">
        <v>2613.25</v>
      </c>
      <c r="K244" s="20"/>
      <c r="L244" s="20"/>
      <c r="M244" s="20">
        <f t="shared" si="14"/>
        <v>52291.470952000003</v>
      </c>
      <c r="N244" s="22">
        <f t="shared" si="13"/>
        <v>162413.10095200001</v>
      </c>
    </row>
    <row r="245" spans="1:17" x14ac:dyDescent="0.3">
      <c r="A245" s="17" t="s">
        <v>392</v>
      </c>
      <c r="B245" s="18" t="s">
        <v>722</v>
      </c>
      <c r="C245" s="19" t="s">
        <v>63</v>
      </c>
      <c r="D245" s="20">
        <v>90017.79</v>
      </c>
      <c r="E245" s="21">
        <f t="shared" si="12"/>
        <v>85082.04</v>
      </c>
      <c r="F245" s="21">
        <v>1137.17</v>
      </c>
      <c r="G245" s="20">
        <v>3798.58</v>
      </c>
      <c r="H245" s="20">
        <v>17387.12</v>
      </c>
      <c r="I245" s="20">
        <v>1218.18</v>
      </c>
      <c r="J245" s="20">
        <v>300</v>
      </c>
      <c r="K245" s="20"/>
      <c r="L245" s="20"/>
      <c r="M245" s="20">
        <f t="shared" si="14"/>
        <v>52291.421783999998</v>
      </c>
      <c r="N245" s="22">
        <f t="shared" si="13"/>
        <v>161214.51178399997</v>
      </c>
    </row>
    <row r="246" spans="1:17" x14ac:dyDescent="0.3">
      <c r="A246" s="17" t="s">
        <v>316</v>
      </c>
      <c r="B246" s="18" t="s">
        <v>721</v>
      </c>
      <c r="C246" s="19" t="s">
        <v>317</v>
      </c>
      <c r="D246" s="20">
        <v>119588.96</v>
      </c>
      <c r="E246" s="21">
        <f t="shared" si="12"/>
        <v>109660.03000000001</v>
      </c>
      <c r="F246" s="21">
        <v>979.65</v>
      </c>
      <c r="G246" s="20">
        <v>8949.2800000000007</v>
      </c>
      <c r="H246" s="20">
        <v>17387</v>
      </c>
      <c r="I246" s="20">
        <v>8436.1200000000008</v>
      </c>
      <c r="J246" s="20">
        <v>2442</v>
      </c>
      <c r="K246" s="20">
        <v>12947.29</v>
      </c>
      <c r="L246" s="20"/>
      <c r="M246" s="20"/>
      <c r="N246" s="22">
        <f t="shared" si="13"/>
        <v>160801.37000000002</v>
      </c>
      <c r="P246" s="24">
        <v>111592</v>
      </c>
      <c r="Q246" s="24">
        <f>IF(P246&gt;0,+E246-P246,0)</f>
        <v>-1931.9699999999866</v>
      </c>
    </row>
    <row r="247" spans="1:17" x14ac:dyDescent="0.3">
      <c r="A247" s="17" t="s">
        <v>138</v>
      </c>
      <c r="B247" s="18" t="s">
        <v>722</v>
      </c>
      <c r="C247" s="19" t="s">
        <v>11</v>
      </c>
      <c r="D247" s="20">
        <v>112226.08</v>
      </c>
      <c r="E247" s="21">
        <f t="shared" si="12"/>
        <v>59334.61</v>
      </c>
      <c r="F247" s="21">
        <v>1372.27</v>
      </c>
      <c r="G247" s="20">
        <v>51519.199999999997</v>
      </c>
      <c r="H247" s="20">
        <v>10350.82</v>
      </c>
      <c r="I247" s="20">
        <v>1567.63</v>
      </c>
      <c r="J247" s="20">
        <v>175</v>
      </c>
      <c r="K247" s="20"/>
      <c r="L247" s="20"/>
      <c r="M247" s="20">
        <f>+$S$9*E247</f>
        <v>36467.051306000001</v>
      </c>
      <c r="N247" s="22">
        <f t="shared" si="13"/>
        <v>160786.58130600001</v>
      </c>
    </row>
    <row r="248" spans="1:17" x14ac:dyDescent="0.3">
      <c r="A248" s="17" t="s">
        <v>493</v>
      </c>
      <c r="B248" s="18" t="s">
        <v>729</v>
      </c>
      <c r="C248" s="19" t="s">
        <v>494</v>
      </c>
      <c r="D248" s="20">
        <v>130145.61</v>
      </c>
      <c r="E248" s="21">
        <f t="shared" si="12"/>
        <v>130145.61</v>
      </c>
      <c r="F248" s="21"/>
      <c r="G248" s="20"/>
      <c r="H248" s="20">
        <v>7161.72</v>
      </c>
      <c r="I248" s="20">
        <v>9649.1200000000008</v>
      </c>
      <c r="J248" s="20"/>
      <c r="K248" s="20">
        <v>13808.34</v>
      </c>
      <c r="L248" s="20"/>
      <c r="M248" s="20"/>
      <c r="N248" s="22">
        <f t="shared" si="13"/>
        <v>160764.78999999998</v>
      </c>
    </row>
    <row r="249" spans="1:17" x14ac:dyDescent="0.3">
      <c r="A249" s="17" t="s">
        <v>320</v>
      </c>
      <c r="B249" s="18" t="s">
        <v>722</v>
      </c>
      <c r="C249" s="19" t="s">
        <v>63</v>
      </c>
      <c r="D249" s="20">
        <v>95288.45</v>
      </c>
      <c r="E249" s="21">
        <f t="shared" si="12"/>
        <v>87984.569999999992</v>
      </c>
      <c r="F249" s="21">
        <v>2525.4699999999998</v>
      </c>
      <c r="G249" s="20">
        <v>4778.41</v>
      </c>
      <c r="H249" s="20">
        <v>7161.92</v>
      </c>
      <c r="I249" s="20">
        <v>1353.2</v>
      </c>
      <c r="J249" s="20">
        <v>2671.09</v>
      </c>
      <c r="K249" s="20"/>
      <c r="L249" s="20"/>
      <c r="M249" s="20">
        <f>+$S$9*E249</f>
        <v>54075.316721999996</v>
      </c>
      <c r="N249" s="22">
        <f t="shared" si="13"/>
        <v>160549.97672199999</v>
      </c>
    </row>
    <row r="250" spans="1:17" x14ac:dyDescent="0.3">
      <c r="A250" s="17" t="s">
        <v>424</v>
      </c>
      <c r="B250" s="18" t="s">
        <v>722</v>
      </c>
      <c r="C250" s="19" t="s">
        <v>63</v>
      </c>
      <c r="D250" s="20">
        <v>89229.32</v>
      </c>
      <c r="E250" s="21">
        <f t="shared" si="12"/>
        <v>85082.000000000015</v>
      </c>
      <c r="F250" s="21">
        <v>379.06</v>
      </c>
      <c r="G250" s="20">
        <v>3768.26</v>
      </c>
      <c r="H250" s="20">
        <v>17387.12</v>
      </c>
      <c r="I250" s="20">
        <v>1143.3800000000001</v>
      </c>
      <c r="J250" s="20">
        <v>300</v>
      </c>
      <c r="K250" s="20"/>
      <c r="L250" s="20"/>
      <c r="M250" s="20">
        <f>+$S$9*E250</f>
        <v>52291.397200000014</v>
      </c>
      <c r="N250" s="22">
        <f t="shared" si="13"/>
        <v>160351.21720000001</v>
      </c>
    </row>
    <row r="251" spans="1:17" x14ac:dyDescent="0.3">
      <c r="A251" s="17" t="s">
        <v>284</v>
      </c>
      <c r="B251" s="18" t="s">
        <v>722</v>
      </c>
      <c r="C251" s="19" t="s">
        <v>63</v>
      </c>
      <c r="D251" s="20">
        <v>96604.59</v>
      </c>
      <c r="E251" s="21">
        <f t="shared" si="12"/>
        <v>85699.43</v>
      </c>
      <c r="F251" s="21">
        <v>5106.8500000000004</v>
      </c>
      <c r="G251" s="20">
        <v>5798.31</v>
      </c>
      <c r="H251" s="20">
        <v>6810.96</v>
      </c>
      <c r="I251" s="20">
        <v>1352.06</v>
      </c>
      <c r="J251" s="20">
        <v>2838.76</v>
      </c>
      <c r="K251" s="20"/>
      <c r="L251" s="20"/>
      <c r="M251" s="20">
        <f>+$S$9*E251</f>
        <v>52670.869677999995</v>
      </c>
      <c r="N251" s="22">
        <f t="shared" si="13"/>
        <v>160277.23967799998</v>
      </c>
    </row>
    <row r="252" spans="1:17" x14ac:dyDescent="0.3">
      <c r="A252" s="17" t="s">
        <v>7</v>
      </c>
      <c r="B252" s="18" t="s">
        <v>725</v>
      </c>
      <c r="C252" s="19" t="s">
        <v>8</v>
      </c>
      <c r="D252" s="20">
        <v>124097.95</v>
      </c>
      <c r="E252" s="21">
        <f t="shared" si="12"/>
        <v>124097.95</v>
      </c>
      <c r="F252" s="21"/>
      <c r="G252" s="20"/>
      <c r="H252" s="20">
        <v>13191.64</v>
      </c>
      <c r="I252" s="20">
        <v>9106.76</v>
      </c>
      <c r="J252" s="20">
        <v>536.64</v>
      </c>
      <c r="K252" s="20">
        <v>13166.66</v>
      </c>
      <c r="L252" s="20"/>
      <c r="M252" s="20"/>
      <c r="N252" s="22">
        <f t="shared" si="13"/>
        <v>160099.65000000002</v>
      </c>
    </row>
    <row r="253" spans="1:17" x14ac:dyDescent="0.3">
      <c r="A253" s="17" t="s">
        <v>447</v>
      </c>
      <c r="B253" s="18" t="s">
        <v>722</v>
      </c>
      <c r="C253" s="19" t="s">
        <v>63</v>
      </c>
      <c r="D253" s="20">
        <v>88851.43</v>
      </c>
      <c r="E253" s="21">
        <f t="shared" si="12"/>
        <v>85097.7</v>
      </c>
      <c r="F253" s="21"/>
      <c r="G253" s="20">
        <v>3753.73</v>
      </c>
      <c r="H253" s="20">
        <v>17387.12</v>
      </c>
      <c r="I253" s="20">
        <v>1233.9000000000001</v>
      </c>
      <c r="J253" s="20">
        <v>300</v>
      </c>
      <c r="K253" s="20"/>
      <c r="L253" s="20"/>
      <c r="M253" s="20">
        <f>+$S$9*E253</f>
        <v>52301.046419999999</v>
      </c>
      <c r="N253" s="22">
        <f t="shared" si="13"/>
        <v>160073.49641999998</v>
      </c>
    </row>
    <row r="254" spans="1:17" x14ac:dyDescent="0.3">
      <c r="A254" s="17" t="s">
        <v>410</v>
      </c>
      <c r="B254" s="18" t="s">
        <v>722</v>
      </c>
      <c r="C254" s="19" t="s">
        <v>63</v>
      </c>
      <c r="D254" s="20">
        <v>95829.05</v>
      </c>
      <c r="E254" s="21">
        <f t="shared" si="12"/>
        <v>85823.5</v>
      </c>
      <c r="F254" s="21">
        <v>5604.44</v>
      </c>
      <c r="G254" s="20">
        <v>4401.1099999999997</v>
      </c>
      <c r="H254" s="20">
        <v>6810.96</v>
      </c>
      <c r="I254" s="20">
        <v>1359.58</v>
      </c>
      <c r="J254" s="20">
        <v>2613.25</v>
      </c>
      <c r="K254" s="20"/>
      <c r="L254" s="20"/>
      <c r="M254" s="20">
        <f>+$S$9*E254</f>
        <v>52747.123100000004</v>
      </c>
      <c r="N254" s="22">
        <f t="shared" si="13"/>
        <v>159359.96310000002</v>
      </c>
    </row>
    <row r="255" spans="1:17" x14ac:dyDescent="0.3">
      <c r="A255" s="17" t="s">
        <v>472</v>
      </c>
      <c r="B255" s="18" t="s">
        <v>722</v>
      </c>
      <c r="C255" s="19" t="s">
        <v>63</v>
      </c>
      <c r="D255" s="20">
        <v>87848.9</v>
      </c>
      <c r="E255" s="21">
        <f t="shared" si="12"/>
        <v>81572.02</v>
      </c>
      <c r="F255" s="21">
        <v>4214.76</v>
      </c>
      <c r="G255" s="20">
        <v>2062.12</v>
      </c>
      <c r="H255" s="20">
        <v>17387.12</v>
      </c>
      <c r="I255" s="20">
        <v>1184.1400000000001</v>
      </c>
      <c r="J255" s="20">
        <v>2512.6799999999998</v>
      </c>
      <c r="K255" s="20"/>
      <c r="L255" s="20"/>
      <c r="M255" s="20">
        <f>+$S$9*E255</f>
        <v>50134.163492000007</v>
      </c>
      <c r="N255" s="22">
        <f t="shared" si="13"/>
        <v>159067.00349199999</v>
      </c>
    </row>
    <row r="256" spans="1:17" x14ac:dyDescent="0.3">
      <c r="A256" s="17" t="s">
        <v>554</v>
      </c>
      <c r="B256" s="18" t="s">
        <v>723</v>
      </c>
      <c r="C256" s="19" t="s">
        <v>29</v>
      </c>
      <c r="D256" s="20">
        <v>101069.39</v>
      </c>
      <c r="E256" s="21">
        <f t="shared" si="12"/>
        <v>75914.78</v>
      </c>
      <c r="F256" s="21">
        <v>16721.96</v>
      </c>
      <c r="G256" s="20">
        <v>8432.65</v>
      </c>
      <c r="H256" s="20">
        <v>11054.04</v>
      </c>
      <c r="I256" s="20">
        <v>1406.71</v>
      </c>
      <c r="J256" s="20">
        <v>586.61</v>
      </c>
      <c r="K256" s="20"/>
      <c r="L256" s="20">
        <f>+$S$8*E256</f>
        <v>44804.903155999993</v>
      </c>
      <c r="M256" s="20"/>
      <c r="N256" s="22">
        <f t="shared" si="13"/>
        <v>158921.65315599999</v>
      </c>
    </row>
    <row r="257" spans="1:14" x14ac:dyDescent="0.3">
      <c r="A257" s="17" t="s">
        <v>413</v>
      </c>
      <c r="B257" s="18" t="s">
        <v>722</v>
      </c>
      <c r="C257" s="19" t="s">
        <v>63</v>
      </c>
      <c r="D257" s="20">
        <v>91900.15</v>
      </c>
      <c r="E257" s="21">
        <f t="shared" si="12"/>
        <v>85092.449999999983</v>
      </c>
      <c r="F257" s="21">
        <v>2936.74</v>
      </c>
      <c r="G257" s="20">
        <v>3870.96</v>
      </c>
      <c r="H257" s="20">
        <v>13191.68</v>
      </c>
      <c r="I257" s="20">
        <v>1217.68</v>
      </c>
      <c r="J257" s="20">
        <v>300</v>
      </c>
      <c r="K257" s="20"/>
      <c r="L257" s="20"/>
      <c r="M257" s="20">
        <f>+$S$9*E257</f>
        <v>52297.819769999995</v>
      </c>
      <c r="N257" s="22">
        <f t="shared" si="13"/>
        <v>158907.32976999998</v>
      </c>
    </row>
    <row r="258" spans="1:14" x14ac:dyDescent="0.3">
      <c r="A258" s="17" t="s">
        <v>443</v>
      </c>
      <c r="B258" s="18" t="s">
        <v>722</v>
      </c>
      <c r="C258" s="19" t="s">
        <v>63</v>
      </c>
      <c r="D258" s="20">
        <v>94715.86</v>
      </c>
      <c r="E258" s="21">
        <f t="shared" si="12"/>
        <v>85833.88</v>
      </c>
      <c r="F258" s="21">
        <v>4902.7299999999996</v>
      </c>
      <c r="G258" s="20">
        <v>3979.25</v>
      </c>
      <c r="H258" s="20">
        <v>7161.92</v>
      </c>
      <c r="I258" s="20">
        <v>1309.1199999999999</v>
      </c>
      <c r="J258" s="20">
        <v>2613.25</v>
      </c>
      <c r="K258" s="20"/>
      <c r="L258" s="20"/>
      <c r="M258" s="20">
        <f>+$S$9*E258</f>
        <v>52753.502648000009</v>
      </c>
      <c r="N258" s="22">
        <f t="shared" si="13"/>
        <v>158553.65264799999</v>
      </c>
    </row>
    <row r="259" spans="1:14" x14ac:dyDescent="0.3">
      <c r="A259" s="17" t="s">
        <v>411</v>
      </c>
      <c r="B259" s="18" t="s">
        <v>722</v>
      </c>
      <c r="C259" s="19" t="s">
        <v>63</v>
      </c>
      <c r="D259" s="20">
        <v>88941.37</v>
      </c>
      <c r="E259" s="21">
        <f t="shared" si="12"/>
        <v>83813.91</v>
      </c>
      <c r="F259" s="21">
        <v>1370.18</v>
      </c>
      <c r="G259" s="20">
        <v>3757.28</v>
      </c>
      <c r="H259" s="20">
        <v>16190.16</v>
      </c>
      <c r="I259" s="20">
        <v>1163.9000000000001</v>
      </c>
      <c r="J259" s="20">
        <v>300</v>
      </c>
      <c r="K259" s="20"/>
      <c r="L259" s="20"/>
      <c r="M259" s="20">
        <f>+$S$9*E259</f>
        <v>51512.029086000002</v>
      </c>
      <c r="N259" s="22">
        <f t="shared" si="13"/>
        <v>158107.45908599999</v>
      </c>
    </row>
    <row r="260" spans="1:14" x14ac:dyDescent="0.3">
      <c r="A260" s="17" t="s">
        <v>110</v>
      </c>
      <c r="B260" s="18" t="s">
        <v>721</v>
      </c>
      <c r="C260" s="19" t="s">
        <v>111</v>
      </c>
      <c r="D260" s="20">
        <v>120385.16</v>
      </c>
      <c r="E260" s="21">
        <f t="shared" si="12"/>
        <v>120385.16</v>
      </c>
      <c r="F260" s="21"/>
      <c r="G260" s="20"/>
      <c r="H260" s="20">
        <v>16190.2</v>
      </c>
      <c r="I260" s="20">
        <v>8726.2000000000007</v>
      </c>
      <c r="J260" s="20"/>
      <c r="K260" s="20">
        <v>12772.76</v>
      </c>
      <c r="L260" s="20"/>
      <c r="M260" s="20"/>
      <c r="N260" s="22">
        <f t="shared" si="13"/>
        <v>158074.32000000004</v>
      </c>
    </row>
    <row r="261" spans="1:14" x14ac:dyDescent="0.3">
      <c r="A261" s="17" t="s">
        <v>368</v>
      </c>
      <c r="B261" s="18" t="s">
        <v>722</v>
      </c>
      <c r="C261" s="19" t="s">
        <v>63</v>
      </c>
      <c r="D261" s="20">
        <v>94183.06</v>
      </c>
      <c r="E261" s="21">
        <f t="shared" ref="E261:E324" si="15">+D261-F261-G261</f>
        <v>85776.469999999987</v>
      </c>
      <c r="F261" s="21">
        <v>4447.82</v>
      </c>
      <c r="G261" s="20">
        <v>3958.77</v>
      </c>
      <c r="H261" s="20">
        <v>7161.92</v>
      </c>
      <c r="I261" s="20">
        <v>1327.53</v>
      </c>
      <c r="J261" s="20">
        <v>2613.25</v>
      </c>
      <c r="K261" s="20"/>
      <c r="L261" s="20"/>
      <c r="M261" s="20">
        <f>+$S$9*E261</f>
        <v>52718.218461999997</v>
      </c>
      <c r="N261" s="22">
        <f t="shared" ref="N261:N324" si="16">SUM(E261:M261)</f>
        <v>158003.97846199997</v>
      </c>
    </row>
    <row r="262" spans="1:14" x14ac:dyDescent="0.3">
      <c r="A262" s="17" t="s">
        <v>578</v>
      </c>
      <c r="B262" s="18" t="s">
        <v>732</v>
      </c>
      <c r="C262" s="19" t="s">
        <v>579</v>
      </c>
      <c r="D262" s="20">
        <v>119067.04</v>
      </c>
      <c r="E262" s="21">
        <f t="shared" si="15"/>
        <v>119067.04</v>
      </c>
      <c r="F262" s="21"/>
      <c r="G262" s="20"/>
      <c r="H262" s="20">
        <v>17387</v>
      </c>
      <c r="I262" s="20">
        <v>8014.07</v>
      </c>
      <c r="J262" s="20"/>
      <c r="K262" s="20">
        <v>12632.88</v>
      </c>
      <c r="L262" s="20"/>
      <c r="M262" s="20"/>
      <c r="N262" s="22">
        <f t="shared" si="16"/>
        <v>157100.99</v>
      </c>
    </row>
    <row r="263" spans="1:14" x14ac:dyDescent="0.3">
      <c r="A263" s="17" t="s">
        <v>655</v>
      </c>
      <c r="B263" s="18" t="s">
        <v>730</v>
      </c>
      <c r="C263" s="19" t="s">
        <v>656</v>
      </c>
      <c r="D263" s="20">
        <v>119646.8</v>
      </c>
      <c r="E263" s="21">
        <f t="shared" si="15"/>
        <v>119646.8</v>
      </c>
      <c r="F263" s="21"/>
      <c r="G263" s="20"/>
      <c r="H263" s="20">
        <v>16190.2</v>
      </c>
      <c r="I263" s="20">
        <v>8319.94</v>
      </c>
      <c r="J263" s="20"/>
      <c r="K263" s="20">
        <v>12694.5</v>
      </c>
      <c r="L263" s="20"/>
      <c r="M263" s="20"/>
      <c r="N263" s="22">
        <f t="shared" si="16"/>
        <v>156851.44</v>
      </c>
    </row>
    <row r="264" spans="1:14" x14ac:dyDescent="0.3">
      <c r="A264" s="17" t="s">
        <v>393</v>
      </c>
      <c r="B264" s="18" t="s">
        <v>722</v>
      </c>
      <c r="C264" s="19" t="s">
        <v>63</v>
      </c>
      <c r="D264" s="20">
        <v>88835.17</v>
      </c>
      <c r="E264" s="21">
        <f t="shared" si="15"/>
        <v>85082.069999999992</v>
      </c>
      <c r="F264" s="21"/>
      <c r="G264" s="20">
        <v>3753.1</v>
      </c>
      <c r="H264" s="20">
        <v>13191.68</v>
      </c>
      <c r="I264" s="20">
        <v>1214.23</v>
      </c>
      <c r="J264" s="20">
        <v>1071.08</v>
      </c>
      <c r="K264" s="20"/>
      <c r="L264" s="20"/>
      <c r="M264" s="20">
        <f>+$S$9*E264</f>
        <v>52291.440221999997</v>
      </c>
      <c r="N264" s="22">
        <f t="shared" si="16"/>
        <v>156603.60022200001</v>
      </c>
    </row>
    <row r="265" spans="1:14" x14ac:dyDescent="0.3">
      <c r="A265" s="17" t="s">
        <v>291</v>
      </c>
      <c r="B265" s="18" t="s">
        <v>722</v>
      </c>
      <c r="C265" s="19" t="s">
        <v>63</v>
      </c>
      <c r="D265" s="20">
        <v>95375.09</v>
      </c>
      <c r="E265" s="21">
        <f t="shared" si="15"/>
        <v>85097.67</v>
      </c>
      <c r="F265" s="21">
        <v>4548.68</v>
      </c>
      <c r="G265" s="20">
        <v>5728.74</v>
      </c>
      <c r="H265" s="20">
        <v>7161.92</v>
      </c>
      <c r="I265" s="20">
        <v>1344.61</v>
      </c>
      <c r="J265" s="20">
        <v>300</v>
      </c>
      <c r="K265" s="20"/>
      <c r="L265" s="20"/>
      <c r="M265" s="20">
        <f>+$S$9*E265</f>
        <v>52301.027982</v>
      </c>
      <c r="N265" s="22">
        <f t="shared" si="16"/>
        <v>156482.64798200002</v>
      </c>
    </row>
    <row r="266" spans="1:14" x14ac:dyDescent="0.3">
      <c r="A266" s="17" t="s">
        <v>547</v>
      </c>
      <c r="B266" s="18" t="s">
        <v>723</v>
      </c>
      <c r="C266" s="19" t="s">
        <v>29</v>
      </c>
      <c r="D266" s="20">
        <v>92179.89</v>
      </c>
      <c r="E266" s="21">
        <f t="shared" si="15"/>
        <v>76050.92</v>
      </c>
      <c r="F266" s="21">
        <v>13662.16</v>
      </c>
      <c r="G266" s="20">
        <v>2466.81</v>
      </c>
      <c r="H266" s="20">
        <v>17387</v>
      </c>
      <c r="I266" s="20">
        <v>1291.97</v>
      </c>
      <c r="J266" s="20">
        <v>588.49</v>
      </c>
      <c r="K266" s="20"/>
      <c r="L266" s="20">
        <f>+$S$8*E266</f>
        <v>44885.252983999992</v>
      </c>
      <c r="M266" s="20"/>
      <c r="N266" s="22">
        <f t="shared" si="16"/>
        <v>156332.602984</v>
      </c>
    </row>
    <row r="267" spans="1:14" x14ac:dyDescent="0.3">
      <c r="A267" s="17" t="s">
        <v>489</v>
      </c>
      <c r="B267" s="18" t="s">
        <v>722</v>
      </c>
      <c r="C267" s="19" t="s">
        <v>398</v>
      </c>
      <c r="D267" s="20">
        <v>87392.43</v>
      </c>
      <c r="E267" s="21">
        <f t="shared" si="15"/>
        <v>78081.069999999992</v>
      </c>
      <c r="F267" s="21">
        <v>7254.77</v>
      </c>
      <c r="G267" s="20">
        <v>2056.59</v>
      </c>
      <c r="H267" s="20">
        <v>17387.12</v>
      </c>
      <c r="I267" s="20">
        <v>1142.55</v>
      </c>
      <c r="J267" s="20">
        <v>2381.71</v>
      </c>
      <c r="K267" s="20"/>
      <c r="L267" s="20"/>
      <c r="M267" s="20">
        <f>+$S$9*E267</f>
        <v>47988.625622</v>
      </c>
      <c r="N267" s="22">
        <f t="shared" si="16"/>
        <v>156292.43562199999</v>
      </c>
    </row>
    <row r="268" spans="1:14" x14ac:dyDescent="0.3">
      <c r="A268" s="17" t="s">
        <v>515</v>
      </c>
      <c r="B268" s="18" t="s">
        <v>722</v>
      </c>
      <c r="C268" s="19" t="s">
        <v>398</v>
      </c>
      <c r="D268" s="20">
        <v>86835.79</v>
      </c>
      <c r="E268" s="21">
        <f t="shared" si="15"/>
        <v>78747.03</v>
      </c>
      <c r="F268" s="21">
        <v>5325.76</v>
      </c>
      <c r="G268" s="20">
        <v>2763</v>
      </c>
      <c r="H268" s="20">
        <v>17387.12</v>
      </c>
      <c r="I268" s="20">
        <v>1176.69</v>
      </c>
      <c r="J268" s="20">
        <v>2381.71</v>
      </c>
      <c r="K268" s="20"/>
      <c r="L268" s="20"/>
      <c r="M268" s="20">
        <f>+$S$9*E268</f>
        <v>48397.924638000004</v>
      </c>
      <c r="N268" s="22">
        <f t="shared" si="16"/>
        <v>156179.23463799999</v>
      </c>
    </row>
    <row r="269" spans="1:14" x14ac:dyDescent="0.3">
      <c r="A269" s="17" t="s">
        <v>540</v>
      </c>
      <c r="B269" s="18" t="s">
        <v>723</v>
      </c>
      <c r="C269" s="19" t="s">
        <v>29</v>
      </c>
      <c r="D269" s="20">
        <v>92990.88</v>
      </c>
      <c r="E269" s="21">
        <f t="shared" si="15"/>
        <v>80469.98000000001</v>
      </c>
      <c r="F269" s="21">
        <v>9330.01</v>
      </c>
      <c r="G269" s="20">
        <v>3190.89</v>
      </c>
      <c r="H269" s="20">
        <v>13665.02</v>
      </c>
      <c r="I269" s="20">
        <v>1282.82</v>
      </c>
      <c r="J269" s="20">
        <v>621.1</v>
      </c>
      <c r="K269" s="20"/>
      <c r="L269" s="20">
        <f>+$S$8*E269</f>
        <v>47493.382195999999</v>
      </c>
      <c r="M269" s="20"/>
      <c r="N269" s="22">
        <f t="shared" si="16"/>
        <v>156053.20219600003</v>
      </c>
    </row>
    <row r="270" spans="1:14" x14ac:dyDescent="0.3">
      <c r="A270" s="17" t="s">
        <v>415</v>
      </c>
      <c r="B270" s="18" t="s">
        <v>722</v>
      </c>
      <c r="C270" s="19" t="s">
        <v>63</v>
      </c>
      <c r="D270" s="20">
        <v>92432.39</v>
      </c>
      <c r="E270" s="21">
        <f t="shared" si="15"/>
        <v>85082.06</v>
      </c>
      <c r="F270" s="21">
        <v>2748.16</v>
      </c>
      <c r="G270" s="20">
        <v>4602.17</v>
      </c>
      <c r="H270" s="20">
        <v>7161.92</v>
      </c>
      <c r="I270" s="20">
        <v>1284.6500000000001</v>
      </c>
      <c r="J270" s="20">
        <v>2613.25</v>
      </c>
      <c r="K270" s="20"/>
      <c r="L270" s="20"/>
      <c r="M270" s="20">
        <f>+$S$9*E270</f>
        <v>52291.434076000005</v>
      </c>
      <c r="N270" s="22">
        <f t="shared" si="16"/>
        <v>155783.644076</v>
      </c>
    </row>
    <row r="271" spans="1:14" x14ac:dyDescent="0.3">
      <c r="A271" s="17" t="s">
        <v>163</v>
      </c>
      <c r="B271" s="18" t="s">
        <v>727</v>
      </c>
      <c r="C271" s="19" t="s">
        <v>164</v>
      </c>
      <c r="D271" s="20">
        <v>120175.72</v>
      </c>
      <c r="E271" s="21">
        <f t="shared" si="15"/>
        <v>120175.72</v>
      </c>
      <c r="F271" s="21"/>
      <c r="G271" s="20"/>
      <c r="H271" s="20">
        <v>14200.28</v>
      </c>
      <c r="I271" s="20">
        <v>8461.58</v>
      </c>
      <c r="J271" s="20">
        <v>128.88</v>
      </c>
      <c r="K271" s="20">
        <v>12750.52</v>
      </c>
      <c r="L271" s="20"/>
      <c r="M271" s="20"/>
      <c r="N271" s="22">
        <f t="shared" si="16"/>
        <v>155716.97999999998</v>
      </c>
    </row>
    <row r="272" spans="1:14" x14ac:dyDescent="0.3">
      <c r="A272" s="17" t="s">
        <v>473</v>
      </c>
      <c r="B272" s="18" t="s">
        <v>722</v>
      </c>
      <c r="C272" s="19" t="s">
        <v>398</v>
      </c>
      <c r="D272" s="20">
        <v>86860.32</v>
      </c>
      <c r="E272" s="21">
        <f t="shared" si="15"/>
        <v>79766.590000000011</v>
      </c>
      <c r="F272" s="21">
        <v>4699.84</v>
      </c>
      <c r="G272" s="20">
        <v>2393.89</v>
      </c>
      <c r="H272" s="20">
        <v>16190.16</v>
      </c>
      <c r="I272" s="20">
        <v>1156.5899999999999</v>
      </c>
      <c r="J272" s="20">
        <v>2381.71</v>
      </c>
      <c r="K272" s="20"/>
      <c r="L272" s="20"/>
      <c r="M272" s="20">
        <f>+$S$9*E272</f>
        <v>49024.546214000009</v>
      </c>
      <c r="N272" s="22">
        <f t="shared" si="16"/>
        <v>155613.32621400003</v>
      </c>
    </row>
    <row r="273" spans="1:14" x14ac:dyDescent="0.3">
      <c r="A273" s="17" t="s">
        <v>131</v>
      </c>
      <c r="B273" s="18" t="s">
        <v>725</v>
      </c>
      <c r="C273" s="19" t="s">
        <v>10</v>
      </c>
      <c r="D273" s="20">
        <v>116506.08</v>
      </c>
      <c r="E273" s="21">
        <f t="shared" si="15"/>
        <v>63714.07</v>
      </c>
      <c r="F273" s="21">
        <v>33972.19</v>
      </c>
      <c r="G273" s="20">
        <v>18819.82</v>
      </c>
      <c r="H273" s="20">
        <v>17387</v>
      </c>
      <c r="I273" s="20">
        <v>8644.5400000000009</v>
      </c>
      <c r="J273" s="20">
        <v>338</v>
      </c>
      <c r="K273" s="20">
        <v>12646.91</v>
      </c>
      <c r="L273" s="20"/>
      <c r="M273" s="20"/>
      <c r="N273" s="22">
        <f t="shared" si="16"/>
        <v>155522.53000000003</v>
      </c>
    </row>
    <row r="274" spans="1:14" x14ac:dyDescent="0.3">
      <c r="A274" s="17" t="s">
        <v>330</v>
      </c>
      <c r="B274" s="18" t="s">
        <v>721</v>
      </c>
      <c r="C274" s="19" t="s">
        <v>331</v>
      </c>
      <c r="D274" s="20">
        <v>116767.96</v>
      </c>
      <c r="E274" s="21">
        <f t="shared" si="15"/>
        <v>106152.75</v>
      </c>
      <c r="F274" s="21">
        <v>10615.21</v>
      </c>
      <c r="G274" s="20"/>
      <c r="H274" s="20">
        <v>17387</v>
      </c>
      <c r="I274" s="20">
        <v>8514.06</v>
      </c>
      <c r="J274" s="20">
        <v>378.6</v>
      </c>
      <c r="K274" s="20">
        <v>12388.96</v>
      </c>
      <c r="L274" s="20"/>
      <c r="M274" s="20"/>
      <c r="N274" s="22">
        <f t="shared" si="16"/>
        <v>155436.57999999999</v>
      </c>
    </row>
    <row r="275" spans="1:14" x14ac:dyDescent="0.3">
      <c r="A275" s="17" t="s">
        <v>362</v>
      </c>
      <c r="B275" s="18" t="s">
        <v>722</v>
      </c>
      <c r="C275" s="19" t="s">
        <v>63</v>
      </c>
      <c r="D275" s="20">
        <v>91593.600000000006</v>
      </c>
      <c r="E275" s="21">
        <f t="shared" si="15"/>
        <v>85839.12000000001</v>
      </c>
      <c r="F275" s="21">
        <v>758.12</v>
      </c>
      <c r="G275" s="20">
        <v>4996.3599999999997</v>
      </c>
      <c r="H275" s="20">
        <v>7161.92</v>
      </c>
      <c r="I275" s="20">
        <v>1271.5</v>
      </c>
      <c r="J275" s="20">
        <v>2613.25</v>
      </c>
      <c r="K275" s="20"/>
      <c r="L275" s="20"/>
      <c r="M275" s="20">
        <f>+$S$9*E275</f>
        <v>52756.723152000006</v>
      </c>
      <c r="N275" s="22">
        <f t="shared" si="16"/>
        <v>155396.99315200001</v>
      </c>
    </row>
    <row r="276" spans="1:14" x14ac:dyDescent="0.3">
      <c r="A276" s="17" t="s">
        <v>471</v>
      </c>
      <c r="B276" s="18" t="s">
        <v>722</v>
      </c>
      <c r="C276" s="19" t="s">
        <v>398</v>
      </c>
      <c r="D276" s="20">
        <v>86236.66</v>
      </c>
      <c r="E276" s="21">
        <f t="shared" si="15"/>
        <v>78287.3</v>
      </c>
      <c r="F276" s="21">
        <v>5915.46</v>
      </c>
      <c r="G276" s="20">
        <v>2033.9</v>
      </c>
      <c r="H276" s="20">
        <v>17387.12</v>
      </c>
      <c r="I276" s="20">
        <v>1129.49</v>
      </c>
      <c r="J276" s="20">
        <v>2381.71</v>
      </c>
      <c r="K276" s="20"/>
      <c r="L276" s="20"/>
      <c r="M276" s="20">
        <f>+$S$9*E276</f>
        <v>48115.374580000003</v>
      </c>
      <c r="N276" s="22">
        <f t="shared" si="16"/>
        <v>155250.35458000001</v>
      </c>
    </row>
    <row r="277" spans="1:14" x14ac:dyDescent="0.3">
      <c r="A277" s="17" t="s">
        <v>487</v>
      </c>
      <c r="B277" s="18" t="s">
        <v>722</v>
      </c>
      <c r="C277" s="19" t="s">
        <v>398</v>
      </c>
      <c r="D277" s="20">
        <v>88232.17</v>
      </c>
      <c r="E277" s="21">
        <f t="shared" si="15"/>
        <v>78066.67</v>
      </c>
      <c r="F277" s="21">
        <v>7092.53</v>
      </c>
      <c r="G277" s="20">
        <v>3072.97</v>
      </c>
      <c r="H277" s="20">
        <v>17387.12</v>
      </c>
      <c r="I277" s="20">
        <v>1149.9100000000001</v>
      </c>
      <c r="J277" s="20">
        <v>300</v>
      </c>
      <c r="K277" s="20"/>
      <c r="L277" s="20"/>
      <c r="M277" s="20">
        <f>+$S$9*E277</f>
        <v>47979.775382</v>
      </c>
      <c r="N277" s="22">
        <f t="shared" si="16"/>
        <v>155048.975382</v>
      </c>
    </row>
    <row r="278" spans="1:14" x14ac:dyDescent="0.3">
      <c r="A278" s="17" t="s">
        <v>566</v>
      </c>
      <c r="B278" s="18" t="s">
        <v>723</v>
      </c>
      <c r="C278" s="19" t="s">
        <v>29</v>
      </c>
      <c r="D278" s="20">
        <v>95178.86</v>
      </c>
      <c r="E278" s="21">
        <f t="shared" si="15"/>
        <v>76232.95</v>
      </c>
      <c r="F278" s="21">
        <v>17168.060000000001</v>
      </c>
      <c r="G278" s="20">
        <v>1777.85</v>
      </c>
      <c r="H278" s="20">
        <v>12358.32</v>
      </c>
      <c r="I278" s="20">
        <v>1322.84</v>
      </c>
      <c r="J278" s="20">
        <v>583.32000000000005</v>
      </c>
      <c r="K278" s="20"/>
      <c r="L278" s="20">
        <f>+$S$8*E278</f>
        <v>44992.687089999992</v>
      </c>
      <c r="M278" s="20"/>
      <c r="N278" s="22">
        <f t="shared" si="16"/>
        <v>154436.02708999999</v>
      </c>
    </row>
    <row r="279" spans="1:14" x14ac:dyDescent="0.3">
      <c r="A279" s="17" t="s">
        <v>425</v>
      </c>
      <c r="B279" s="18" t="s">
        <v>722</v>
      </c>
      <c r="C279" s="19" t="s">
        <v>63</v>
      </c>
      <c r="D279" s="20">
        <v>96764.68</v>
      </c>
      <c r="E279" s="21">
        <f t="shared" si="15"/>
        <v>87208.65</v>
      </c>
      <c r="F279" s="21">
        <v>5497.89</v>
      </c>
      <c r="G279" s="20">
        <v>4058.14</v>
      </c>
      <c r="H279" s="20"/>
      <c r="I279" s="20">
        <v>1391.2</v>
      </c>
      <c r="J279" s="20">
        <v>2671.09</v>
      </c>
      <c r="K279" s="20"/>
      <c r="L279" s="20"/>
      <c r="M279" s="20">
        <f>+$S$9*E279</f>
        <v>53598.436289999998</v>
      </c>
      <c r="N279" s="22">
        <f t="shared" si="16"/>
        <v>154425.40628999998</v>
      </c>
    </row>
    <row r="280" spans="1:14" x14ac:dyDescent="0.3">
      <c r="A280" s="17" t="s">
        <v>381</v>
      </c>
      <c r="B280" s="18" t="s">
        <v>722</v>
      </c>
      <c r="C280" s="19" t="s">
        <v>63</v>
      </c>
      <c r="D280" s="20">
        <v>91088.23</v>
      </c>
      <c r="E280" s="21">
        <f t="shared" si="15"/>
        <v>87219.26999999999</v>
      </c>
      <c r="F280" s="21">
        <v>29.14</v>
      </c>
      <c r="G280" s="20">
        <v>3839.82</v>
      </c>
      <c r="H280" s="20">
        <v>7161.92</v>
      </c>
      <c r="I280" s="20">
        <v>1272.52</v>
      </c>
      <c r="J280" s="20">
        <v>1090.3599999999999</v>
      </c>
      <c r="K280" s="20"/>
      <c r="L280" s="20"/>
      <c r="M280" s="20">
        <f>+$S$9*E280</f>
        <v>53604.963341999995</v>
      </c>
      <c r="N280" s="22">
        <f t="shared" si="16"/>
        <v>154217.993342</v>
      </c>
    </row>
    <row r="281" spans="1:14" x14ac:dyDescent="0.3">
      <c r="A281" s="17" t="s">
        <v>514</v>
      </c>
      <c r="B281" s="18" t="s">
        <v>722</v>
      </c>
      <c r="C281" s="19" t="s">
        <v>398</v>
      </c>
      <c r="D281" s="20">
        <v>84666.11</v>
      </c>
      <c r="E281" s="21">
        <f t="shared" si="15"/>
        <v>78076.31</v>
      </c>
      <c r="F281" s="21">
        <v>4304.08</v>
      </c>
      <c r="G281" s="20">
        <v>2285.7199999999998</v>
      </c>
      <c r="H281" s="20">
        <v>17387.12</v>
      </c>
      <c r="I281" s="20">
        <v>1159.17</v>
      </c>
      <c r="J281" s="20">
        <v>2381.71</v>
      </c>
      <c r="K281" s="20"/>
      <c r="L281" s="20"/>
      <c r="M281" s="20">
        <f>+$S$9*E281</f>
        <v>47985.700126000003</v>
      </c>
      <c r="N281" s="22">
        <f t="shared" si="16"/>
        <v>153579.810126</v>
      </c>
    </row>
    <row r="282" spans="1:14" x14ac:dyDescent="0.3">
      <c r="A282" s="17" t="s">
        <v>516</v>
      </c>
      <c r="B282" s="18" t="s">
        <v>722</v>
      </c>
      <c r="C282" s="19" t="s">
        <v>398</v>
      </c>
      <c r="D282" s="20">
        <v>84077.55</v>
      </c>
      <c r="E282" s="21">
        <f t="shared" si="15"/>
        <v>78756.61</v>
      </c>
      <c r="F282" s="21">
        <v>2242.4699999999998</v>
      </c>
      <c r="G282" s="20">
        <v>3078.47</v>
      </c>
      <c r="H282" s="20">
        <v>17387.12</v>
      </c>
      <c r="I282" s="20">
        <v>1164.0899999999999</v>
      </c>
      <c r="J282" s="20">
        <v>2381.71</v>
      </c>
      <c r="K282" s="20"/>
      <c r="L282" s="20"/>
      <c r="M282" s="20">
        <f>+$S$9*E282</f>
        <v>48403.812506000002</v>
      </c>
      <c r="N282" s="22">
        <f t="shared" si="16"/>
        <v>153414.28250600002</v>
      </c>
    </row>
    <row r="283" spans="1:14" x14ac:dyDescent="0.3">
      <c r="A283" s="17" t="s">
        <v>551</v>
      </c>
      <c r="B283" s="18" t="s">
        <v>723</v>
      </c>
      <c r="C283" s="19" t="s">
        <v>29</v>
      </c>
      <c r="D283" s="20">
        <v>98926.81</v>
      </c>
      <c r="E283" s="21">
        <f t="shared" si="15"/>
        <v>76766.87</v>
      </c>
      <c r="F283" s="21">
        <v>16384.86</v>
      </c>
      <c r="G283" s="20">
        <v>5775.08</v>
      </c>
      <c r="H283" s="20">
        <v>7161.72</v>
      </c>
      <c r="I283" s="20">
        <v>1416.62</v>
      </c>
      <c r="J283" s="20">
        <v>586.61</v>
      </c>
      <c r="K283" s="20"/>
      <c r="L283" s="20">
        <f>+$S$8*E283</f>
        <v>45307.806673999992</v>
      </c>
      <c r="M283" s="20"/>
      <c r="N283" s="22">
        <f t="shared" si="16"/>
        <v>153399.566674</v>
      </c>
    </row>
    <row r="284" spans="1:14" x14ac:dyDescent="0.3">
      <c r="A284" s="17" t="s">
        <v>483</v>
      </c>
      <c r="B284" s="18" t="s">
        <v>722</v>
      </c>
      <c r="C284" s="19" t="s">
        <v>398</v>
      </c>
      <c r="D284" s="20">
        <v>84665.59</v>
      </c>
      <c r="E284" s="21">
        <f t="shared" si="15"/>
        <v>77318.22</v>
      </c>
      <c r="F284" s="21">
        <v>5344.29</v>
      </c>
      <c r="G284" s="20">
        <v>2003.08</v>
      </c>
      <c r="H284" s="20">
        <v>17387.12</v>
      </c>
      <c r="I284" s="20">
        <v>1107.1199999999999</v>
      </c>
      <c r="J284" s="20">
        <v>2330.9299999999998</v>
      </c>
      <c r="K284" s="20"/>
      <c r="L284" s="20"/>
      <c r="M284" s="20">
        <f>+$S$9*E284</f>
        <v>47519.778012000002</v>
      </c>
      <c r="N284" s="22">
        <f t="shared" si="16"/>
        <v>153010.53801199998</v>
      </c>
    </row>
    <row r="285" spans="1:14" x14ac:dyDescent="0.3">
      <c r="A285" s="17" t="s">
        <v>488</v>
      </c>
      <c r="B285" s="18" t="s">
        <v>722</v>
      </c>
      <c r="C285" s="19" t="s">
        <v>398</v>
      </c>
      <c r="D285" s="20">
        <v>83323.7</v>
      </c>
      <c r="E285" s="21">
        <f t="shared" si="15"/>
        <v>78761.299999999988</v>
      </c>
      <c r="F285" s="21">
        <v>2585.5700000000002</v>
      </c>
      <c r="G285" s="20">
        <v>1976.83</v>
      </c>
      <c r="H285" s="20">
        <v>17387.12</v>
      </c>
      <c r="I285" s="20">
        <v>1085.25</v>
      </c>
      <c r="J285" s="20">
        <v>2381.71</v>
      </c>
      <c r="K285" s="20"/>
      <c r="L285" s="20"/>
      <c r="M285" s="20">
        <f>+$S$9*E285</f>
        <v>48406.694979999993</v>
      </c>
      <c r="N285" s="22">
        <f t="shared" si="16"/>
        <v>152584.47498</v>
      </c>
    </row>
    <row r="286" spans="1:14" x14ac:dyDescent="0.3">
      <c r="A286" s="17" t="s">
        <v>439</v>
      </c>
      <c r="B286" s="18" t="s">
        <v>722</v>
      </c>
      <c r="C286" s="19" t="s">
        <v>398</v>
      </c>
      <c r="D286" s="20">
        <v>85554.49</v>
      </c>
      <c r="E286" s="21">
        <f t="shared" si="15"/>
        <v>76825.77</v>
      </c>
      <c r="F286" s="21">
        <v>5101.68</v>
      </c>
      <c r="G286" s="20">
        <v>3627.04</v>
      </c>
      <c r="H286" s="20">
        <v>16190.16</v>
      </c>
      <c r="I286" s="20">
        <v>1148.6400000000001</v>
      </c>
      <c r="J286" s="20">
        <v>2370.7600000000002</v>
      </c>
      <c r="K286" s="20"/>
      <c r="L286" s="20"/>
      <c r="M286" s="20">
        <f>+$S$9*E286</f>
        <v>47217.118242000004</v>
      </c>
      <c r="N286" s="22">
        <f t="shared" si="16"/>
        <v>152481.16824200001</v>
      </c>
    </row>
    <row r="287" spans="1:14" x14ac:dyDescent="0.3">
      <c r="A287" s="17" t="s">
        <v>474</v>
      </c>
      <c r="B287" s="18" t="s">
        <v>722</v>
      </c>
      <c r="C287" s="19" t="s">
        <v>63</v>
      </c>
      <c r="D287" s="20">
        <v>85449.7</v>
      </c>
      <c r="E287" s="21">
        <f t="shared" si="15"/>
        <v>83373.94</v>
      </c>
      <c r="F287" s="21">
        <v>57.33</v>
      </c>
      <c r="G287" s="20">
        <v>2018.43</v>
      </c>
      <c r="H287" s="20">
        <v>13191.68</v>
      </c>
      <c r="I287" s="20">
        <v>1162.99</v>
      </c>
      <c r="J287" s="20">
        <v>1037.56</v>
      </c>
      <c r="K287" s="20"/>
      <c r="L287" s="20"/>
      <c r="M287" s="20">
        <f>+$S$9*E287</f>
        <v>51241.623524000002</v>
      </c>
      <c r="N287" s="22">
        <f t="shared" si="16"/>
        <v>152083.55352400002</v>
      </c>
    </row>
    <row r="288" spans="1:14" x14ac:dyDescent="0.3">
      <c r="A288" s="17" t="s">
        <v>587</v>
      </c>
      <c r="B288" s="18" t="s">
        <v>723</v>
      </c>
      <c r="C288" s="19" t="s">
        <v>29</v>
      </c>
      <c r="D288" s="20">
        <v>91410.51</v>
      </c>
      <c r="E288" s="21">
        <f t="shared" si="15"/>
        <v>72091.27</v>
      </c>
      <c r="F288" s="21">
        <v>18394.29</v>
      </c>
      <c r="G288" s="20">
        <v>924.95</v>
      </c>
      <c r="H288" s="20">
        <v>16190.2</v>
      </c>
      <c r="I288" s="20">
        <v>1221.1300000000001</v>
      </c>
      <c r="J288" s="20">
        <v>551.33000000000004</v>
      </c>
      <c r="K288" s="20"/>
      <c r="L288" s="20">
        <f>+$S$8*E288</f>
        <v>42548.267553999998</v>
      </c>
      <c r="M288" s="20"/>
      <c r="N288" s="22">
        <f t="shared" si="16"/>
        <v>151921.437554</v>
      </c>
    </row>
    <row r="289" spans="1:14" x14ac:dyDescent="0.3">
      <c r="A289" s="17" t="s">
        <v>484</v>
      </c>
      <c r="B289" s="18" t="s">
        <v>722</v>
      </c>
      <c r="C289" s="19" t="s">
        <v>398</v>
      </c>
      <c r="D289" s="20">
        <v>82918.789999999994</v>
      </c>
      <c r="E289" s="21">
        <f t="shared" si="15"/>
        <v>80949.87999999999</v>
      </c>
      <c r="F289" s="21"/>
      <c r="G289" s="20">
        <v>1968.91</v>
      </c>
      <c r="H289" s="20">
        <v>17387.12</v>
      </c>
      <c r="I289" s="20">
        <v>1146.9000000000001</v>
      </c>
      <c r="J289" s="20">
        <v>300</v>
      </c>
      <c r="K289" s="20"/>
      <c r="L289" s="20"/>
      <c r="M289" s="20">
        <f>+$S$9*E289</f>
        <v>49751.796247999999</v>
      </c>
      <c r="N289" s="22">
        <f t="shared" si="16"/>
        <v>151504.606248</v>
      </c>
    </row>
    <row r="290" spans="1:14" x14ac:dyDescent="0.3">
      <c r="A290" s="17" t="s">
        <v>549</v>
      </c>
      <c r="B290" s="18" t="s">
        <v>723</v>
      </c>
      <c r="C290" s="19" t="s">
        <v>29</v>
      </c>
      <c r="D290" s="20">
        <v>97305.54</v>
      </c>
      <c r="E290" s="21">
        <f t="shared" si="15"/>
        <v>76863.699999999983</v>
      </c>
      <c r="F290" s="21">
        <v>16449.900000000001</v>
      </c>
      <c r="G290" s="20">
        <v>3991.94</v>
      </c>
      <c r="H290" s="20">
        <v>6810.96</v>
      </c>
      <c r="I290" s="20">
        <v>1380.63</v>
      </c>
      <c r="J290" s="20">
        <v>588.49</v>
      </c>
      <c r="K290" s="20"/>
      <c r="L290" s="20">
        <f>+$S$8*E290</f>
        <v>45364.955739999983</v>
      </c>
      <c r="M290" s="20"/>
      <c r="N290" s="22">
        <f t="shared" si="16"/>
        <v>151450.57573999997</v>
      </c>
    </row>
    <row r="291" spans="1:14" x14ac:dyDescent="0.3">
      <c r="A291" s="17" t="s">
        <v>460</v>
      </c>
      <c r="B291" s="18" t="s">
        <v>722</v>
      </c>
      <c r="C291" s="19" t="s">
        <v>63</v>
      </c>
      <c r="D291" s="20">
        <v>89901.03</v>
      </c>
      <c r="E291" s="21">
        <f t="shared" si="15"/>
        <v>84481.63</v>
      </c>
      <c r="F291" s="21">
        <v>947.65</v>
      </c>
      <c r="G291" s="20">
        <v>4471.75</v>
      </c>
      <c r="H291" s="20">
        <v>7161.92</v>
      </c>
      <c r="I291" s="20">
        <v>1240.07</v>
      </c>
      <c r="J291" s="20">
        <v>1052.02</v>
      </c>
      <c r="K291" s="20"/>
      <c r="L291" s="20"/>
      <c r="M291" s="20">
        <f>+$S$9*E291</f>
        <v>51922.409798000008</v>
      </c>
      <c r="N291" s="22">
        <f t="shared" si="16"/>
        <v>151277.44979800002</v>
      </c>
    </row>
    <row r="292" spans="1:14" x14ac:dyDescent="0.3">
      <c r="A292" s="17" t="s">
        <v>468</v>
      </c>
      <c r="B292" s="18" t="s">
        <v>722</v>
      </c>
      <c r="C292" s="19" t="s">
        <v>63</v>
      </c>
      <c r="D292" s="20">
        <v>89214.06</v>
      </c>
      <c r="E292" s="21">
        <f t="shared" si="15"/>
        <v>86329.26</v>
      </c>
      <c r="F292" s="21">
        <v>25.1</v>
      </c>
      <c r="G292" s="20">
        <v>2859.7</v>
      </c>
      <c r="H292" s="20">
        <v>6810.96</v>
      </c>
      <c r="I292" s="20">
        <v>1262.6199999999999</v>
      </c>
      <c r="J292" s="20">
        <v>678</v>
      </c>
      <c r="K292" s="20"/>
      <c r="L292" s="20"/>
      <c r="M292" s="20">
        <f>+$S$9*E292</f>
        <v>53057.963195999997</v>
      </c>
      <c r="N292" s="22">
        <f t="shared" si="16"/>
        <v>151023.60319599998</v>
      </c>
    </row>
    <row r="293" spans="1:14" x14ac:dyDescent="0.3">
      <c r="A293" s="17" t="s">
        <v>552</v>
      </c>
      <c r="B293" s="18" t="s">
        <v>723</v>
      </c>
      <c r="C293" s="19" t="s">
        <v>29</v>
      </c>
      <c r="D293" s="20">
        <v>96969.88</v>
      </c>
      <c r="E293" s="21">
        <f t="shared" si="15"/>
        <v>76707.86</v>
      </c>
      <c r="F293" s="21">
        <v>16466.25</v>
      </c>
      <c r="G293" s="20">
        <v>3795.77</v>
      </c>
      <c r="H293" s="20">
        <v>6810.96</v>
      </c>
      <c r="I293" s="20">
        <v>1358.66</v>
      </c>
      <c r="J293" s="20">
        <v>586.61</v>
      </c>
      <c r="K293" s="20"/>
      <c r="L293" s="20">
        <f>+$S$8*E293</f>
        <v>45272.978971999997</v>
      </c>
      <c r="M293" s="20"/>
      <c r="N293" s="22">
        <f t="shared" si="16"/>
        <v>150999.088972</v>
      </c>
    </row>
    <row r="294" spans="1:14" x14ac:dyDescent="0.3">
      <c r="A294" s="17" t="s">
        <v>490</v>
      </c>
      <c r="B294" s="18" t="s">
        <v>722</v>
      </c>
      <c r="C294" s="19" t="s">
        <v>398</v>
      </c>
      <c r="D294" s="20">
        <v>86861.19</v>
      </c>
      <c r="E294" s="21">
        <f t="shared" si="15"/>
        <v>78076.31</v>
      </c>
      <c r="F294" s="21">
        <v>6086.57</v>
      </c>
      <c r="G294" s="20">
        <v>2698.31</v>
      </c>
      <c r="H294" s="20">
        <v>12358.32</v>
      </c>
      <c r="I294" s="20">
        <v>1194.1099999999999</v>
      </c>
      <c r="J294" s="20">
        <v>2381.71</v>
      </c>
      <c r="K294" s="20"/>
      <c r="L294" s="20"/>
      <c r="M294" s="20">
        <f>+$S$9*E294</f>
        <v>47985.700126000003</v>
      </c>
      <c r="N294" s="22">
        <f t="shared" si="16"/>
        <v>150781.03012600003</v>
      </c>
    </row>
    <row r="295" spans="1:14" x14ac:dyDescent="0.3">
      <c r="A295" s="17" t="s">
        <v>450</v>
      </c>
      <c r="B295" s="18" t="s">
        <v>722</v>
      </c>
      <c r="C295" s="19" t="s">
        <v>63</v>
      </c>
      <c r="D295" s="20">
        <v>94424.55</v>
      </c>
      <c r="E295" s="21">
        <f t="shared" si="15"/>
        <v>84893.5</v>
      </c>
      <c r="F295" s="21">
        <v>5562.98</v>
      </c>
      <c r="G295" s="20">
        <v>3968.07</v>
      </c>
      <c r="H295" s="20"/>
      <c r="I295" s="20">
        <v>1357.69</v>
      </c>
      <c r="J295" s="20">
        <v>2556.0700000000002</v>
      </c>
      <c r="K295" s="20"/>
      <c r="L295" s="20"/>
      <c r="M295" s="20">
        <f>+$S$9*E295</f>
        <v>52175.545100000003</v>
      </c>
      <c r="N295" s="22">
        <f t="shared" si="16"/>
        <v>150513.85510000002</v>
      </c>
    </row>
    <row r="296" spans="1:14" x14ac:dyDescent="0.3">
      <c r="A296" s="17" t="s">
        <v>498</v>
      </c>
      <c r="B296" s="18" t="s">
        <v>722</v>
      </c>
      <c r="C296" s="19" t="s">
        <v>398</v>
      </c>
      <c r="D296" s="20">
        <v>83636.429999999993</v>
      </c>
      <c r="E296" s="21">
        <f t="shared" si="15"/>
        <v>78066.739999999991</v>
      </c>
      <c r="F296" s="21">
        <v>3586.73</v>
      </c>
      <c r="G296" s="20">
        <v>1982.96</v>
      </c>
      <c r="H296" s="20">
        <v>17387.12</v>
      </c>
      <c r="I296" s="20">
        <v>1122.8900000000001</v>
      </c>
      <c r="J296" s="20">
        <v>300</v>
      </c>
      <c r="K296" s="20"/>
      <c r="L296" s="20"/>
      <c r="M296" s="20">
        <f>+$S$9*E296</f>
        <v>47979.818403999998</v>
      </c>
      <c r="N296" s="22">
        <f t="shared" si="16"/>
        <v>150426.25840399999</v>
      </c>
    </row>
    <row r="297" spans="1:14" x14ac:dyDescent="0.3">
      <c r="A297" s="17" t="s">
        <v>561</v>
      </c>
      <c r="B297" s="18" t="s">
        <v>722</v>
      </c>
      <c r="C297" s="19" t="s">
        <v>398</v>
      </c>
      <c r="D297" s="20">
        <v>82475.520000000004</v>
      </c>
      <c r="E297" s="21">
        <f t="shared" si="15"/>
        <v>76525.759999999995</v>
      </c>
      <c r="F297" s="21">
        <v>4424.74</v>
      </c>
      <c r="G297" s="20">
        <v>1525.02</v>
      </c>
      <c r="H297" s="20">
        <v>17387.12</v>
      </c>
      <c r="I297" s="20">
        <v>1075.45</v>
      </c>
      <c r="J297" s="20">
        <v>2151.73</v>
      </c>
      <c r="K297" s="20"/>
      <c r="L297" s="20"/>
      <c r="M297" s="20">
        <f>+$S$9*E297</f>
        <v>47032.732096</v>
      </c>
      <c r="N297" s="22">
        <f t="shared" si="16"/>
        <v>150122.552096</v>
      </c>
    </row>
    <row r="298" spans="1:14" x14ac:dyDescent="0.3">
      <c r="A298" s="17" t="s">
        <v>397</v>
      </c>
      <c r="B298" s="18" t="s">
        <v>722</v>
      </c>
      <c r="C298" s="19" t="s">
        <v>398</v>
      </c>
      <c r="D298" s="20">
        <v>83910.03</v>
      </c>
      <c r="E298" s="21">
        <f t="shared" si="15"/>
        <v>76825.77</v>
      </c>
      <c r="F298" s="21">
        <v>3223.54</v>
      </c>
      <c r="G298" s="20">
        <v>3860.72</v>
      </c>
      <c r="H298" s="20">
        <v>17387.12</v>
      </c>
      <c r="I298" s="20">
        <v>1139.43</v>
      </c>
      <c r="J298" s="20">
        <v>300</v>
      </c>
      <c r="K298" s="20"/>
      <c r="L298" s="20"/>
      <c r="M298" s="20">
        <f>+$S$9*E298</f>
        <v>47217.118242000004</v>
      </c>
      <c r="N298" s="22">
        <f t="shared" si="16"/>
        <v>149953.69824199998</v>
      </c>
    </row>
    <row r="299" spans="1:14" x14ac:dyDescent="0.3">
      <c r="A299" s="17" t="s">
        <v>455</v>
      </c>
      <c r="B299" s="18" t="s">
        <v>723</v>
      </c>
      <c r="C299" s="19" t="s">
        <v>29</v>
      </c>
      <c r="D299" s="20">
        <v>86227.75</v>
      </c>
      <c r="E299" s="21">
        <f t="shared" si="15"/>
        <v>77312.349999999991</v>
      </c>
      <c r="F299" s="21">
        <v>5106.4399999999996</v>
      </c>
      <c r="G299" s="20">
        <v>3808.96</v>
      </c>
      <c r="H299" s="20">
        <v>16190.2</v>
      </c>
      <c r="I299" s="20">
        <v>1166.6300000000001</v>
      </c>
      <c r="J299" s="20">
        <v>588.49</v>
      </c>
      <c r="K299" s="20"/>
      <c r="L299" s="20">
        <f>+$S$8*E299</f>
        <v>45629.748969999993</v>
      </c>
      <c r="M299" s="20"/>
      <c r="N299" s="22">
        <f t="shared" si="16"/>
        <v>149802.81896999999</v>
      </c>
    </row>
    <row r="300" spans="1:14" x14ac:dyDescent="0.3">
      <c r="A300" s="17" t="s">
        <v>527</v>
      </c>
      <c r="B300" s="18" t="s">
        <v>726</v>
      </c>
      <c r="C300" s="19" t="s">
        <v>528</v>
      </c>
      <c r="D300" s="20">
        <v>112052.35</v>
      </c>
      <c r="E300" s="21">
        <f t="shared" si="15"/>
        <v>112052.35</v>
      </c>
      <c r="F300" s="21"/>
      <c r="G300" s="20"/>
      <c r="H300" s="20">
        <v>17387</v>
      </c>
      <c r="I300" s="20">
        <v>7870.91</v>
      </c>
      <c r="J300" s="20">
        <v>178.2</v>
      </c>
      <c r="K300" s="20">
        <v>11888.62</v>
      </c>
      <c r="L300" s="20"/>
      <c r="M300" s="20"/>
      <c r="N300" s="22">
        <f t="shared" si="16"/>
        <v>149377.08000000002</v>
      </c>
    </row>
    <row r="301" spans="1:14" x14ac:dyDescent="0.3">
      <c r="A301" s="17" t="s">
        <v>469</v>
      </c>
      <c r="B301" s="18" t="s">
        <v>722</v>
      </c>
      <c r="C301" s="19" t="s">
        <v>63</v>
      </c>
      <c r="D301" s="20">
        <v>82864.13</v>
      </c>
      <c r="E301" s="21">
        <f t="shared" si="15"/>
        <v>76996.41</v>
      </c>
      <c r="F301" s="21">
        <v>3902.19</v>
      </c>
      <c r="G301" s="20">
        <v>1965.53</v>
      </c>
      <c r="H301" s="20">
        <v>17387.12</v>
      </c>
      <c r="I301" s="20">
        <v>1072.29</v>
      </c>
      <c r="J301" s="20">
        <v>300</v>
      </c>
      <c r="K301" s="20"/>
      <c r="L301" s="20"/>
      <c r="M301" s="20">
        <f>+$S$9*E301</f>
        <v>47321.993586000004</v>
      </c>
      <c r="N301" s="22">
        <f t="shared" si="16"/>
        <v>148945.53358600001</v>
      </c>
    </row>
    <row r="302" spans="1:14" x14ac:dyDescent="0.3">
      <c r="A302" s="17" t="s">
        <v>449</v>
      </c>
      <c r="B302" s="18" t="s">
        <v>722</v>
      </c>
      <c r="C302" s="19" t="s">
        <v>63</v>
      </c>
      <c r="D302" s="20">
        <v>88426.15</v>
      </c>
      <c r="E302" s="21">
        <f t="shared" si="15"/>
        <v>84688.76999999999</v>
      </c>
      <c r="F302" s="21"/>
      <c r="G302" s="20">
        <v>3737.38</v>
      </c>
      <c r="H302" s="20">
        <v>6810.96</v>
      </c>
      <c r="I302" s="20">
        <v>1251.2</v>
      </c>
      <c r="J302" s="20">
        <v>300</v>
      </c>
      <c r="K302" s="20"/>
      <c r="L302" s="20"/>
      <c r="M302" s="20">
        <f>+$S$9*E302</f>
        <v>52049.718041999993</v>
      </c>
      <c r="N302" s="22">
        <f t="shared" si="16"/>
        <v>148838.02804199999</v>
      </c>
    </row>
    <row r="303" spans="1:14" x14ac:dyDescent="0.3">
      <c r="A303" s="17" t="s">
        <v>218</v>
      </c>
      <c r="B303" s="18" t="s">
        <v>724</v>
      </c>
      <c r="C303" s="19" t="s">
        <v>219</v>
      </c>
      <c r="D303" s="20">
        <v>111060.26</v>
      </c>
      <c r="E303" s="21">
        <f t="shared" si="15"/>
        <v>101864.01</v>
      </c>
      <c r="F303" s="21"/>
      <c r="G303" s="20">
        <v>9196.25</v>
      </c>
      <c r="H303" s="20">
        <v>17387</v>
      </c>
      <c r="I303" s="20">
        <v>8141.88</v>
      </c>
      <c r="J303" s="20">
        <v>338</v>
      </c>
      <c r="K303" s="20">
        <v>11819.27</v>
      </c>
      <c r="L303" s="20"/>
      <c r="M303" s="20"/>
      <c r="N303" s="22">
        <f t="shared" si="16"/>
        <v>148746.40999999997</v>
      </c>
    </row>
    <row r="304" spans="1:14" x14ac:dyDescent="0.3">
      <c r="A304" s="17" t="s">
        <v>512</v>
      </c>
      <c r="B304" s="18" t="s">
        <v>722</v>
      </c>
      <c r="C304" s="19" t="s">
        <v>398</v>
      </c>
      <c r="D304" s="20">
        <v>81841.350000000006</v>
      </c>
      <c r="E304" s="21">
        <f t="shared" si="15"/>
        <v>76839.75</v>
      </c>
      <c r="F304" s="21">
        <v>3053.88</v>
      </c>
      <c r="G304" s="20">
        <v>1947.72</v>
      </c>
      <c r="H304" s="20">
        <v>17387.12</v>
      </c>
      <c r="I304" s="20">
        <v>1135.83</v>
      </c>
      <c r="J304" s="20">
        <v>638.49</v>
      </c>
      <c r="K304" s="20"/>
      <c r="L304" s="20"/>
      <c r="M304" s="20">
        <f>+$S$9*E304</f>
        <v>47225.710350000001</v>
      </c>
      <c r="N304" s="22">
        <f t="shared" si="16"/>
        <v>148228.50035000002</v>
      </c>
    </row>
    <row r="305" spans="1:17" x14ac:dyDescent="0.3">
      <c r="A305" s="17" t="s">
        <v>636</v>
      </c>
      <c r="B305" s="18" t="s">
        <v>723</v>
      </c>
      <c r="C305" s="19" t="s">
        <v>29</v>
      </c>
      <c r="D305" s="20">
        <v>98700.74</v>
      </c>
      <c r="E305" s="21">
        <f t="shared" si="15"/>
        <v>68724.530000000013</v>
      </c>
      <c r="F305" s="21">
        <v>29051.26</v>
      </c>
      <c r="G305" s="20">
        <v>924.95</v>
      </c>
      <c r="H305" s="20">
        <v>6810.96</v>
      </c>
      <c r="I305" s="20">
        <v>1405.24</v>
      </c>
      <c r="J305" s="20">
        <v>524.63</v>
      </c>
      <c r="K305" s="20"/>
      <c r="L305" s="20">
        <f>+$S$8*E305</f>
        <v>40561.217606000006</v>
      </c>
      <c r="M305" s="20"/>
      <c r="N305" s="22">
        <f t="shared" si="16"/>
        <v>148002.78760600003</v>
      </c>
    </row>
    <row r="306" spans="1:17" x14ac:dyDescent="0.3">
      <c r="A306" s="17" t="s">
        <v>541</v>
      </c>
      <c r="B306" s="18" t="s">
        <v>721</v>
      </c>
      <c r="C306" s="19" t="s">
        <v>542</v>
      </c>
      <c r="D306" s="20">
        <v>125224.79</v>
      </c>
      <c r="E306" s="21">
        <f t="shared" si="15"/>
        <v>120359.29</v>
      </c>
      <c r="F306" s="21">
        <v>665.46</v>
      </c>
      <c r="G306" s="20">
        <v>4200.04</v>
      </c>
      <c r="H306" s="20"/>
      <c r="I306" s="20">
        <v>9394.56</v>
      </c>
      <c r="J306" s="20"/>
      <c r="K306" s="20">
        <v>12840.53</v>
      </c>
      <c r="L306" s="20"/>
      <c r="M306" s="20"/>
      <c r="N306" s="22">
        <f t="shared" si="16"/>
        <v>147459.88</v>
      </c>
    </row>
    <row r="307" spans="1:17" x14ac:dyDescent="0.3">
      <c r="A307" s="17" t="s">
        <v>535</v>
      </c>
      <c r="B307" s="18" t="s">
        <v>728</v>
      </c>
      <c r="C307" s="19" t="s">
        <v>536</v>
      </c>
      <c r="D307" s="20">
        <v>111184.22</v>
      </c>
      <c r="E307" s="21">
        <f t="shared" si="15"/>
        <v>85560</v>
      </c>
      <c r="F307" s="21">
        <v>12528.77</v>
      </c>
      <c r="G307" s="20">
        <v>13095.45</v>
      </c>
      <c r="H307" s="20">
        <v>16190.2</v>
      </c>
      <c r="I307" s="20">
        <v>7903.99</v>
      </c>
      <c r="J307" s="20">
        <v>338</v>
      </c>
      <c r="K307" s="20">
        <v>11832.35</v>
      </c>
      <c r="L307" s="20"/>
      <c r="M307" s="20"/>
      <c r="N307" s="22">
        <f t="shared" si="16"/>
        <v>147448.76</v>
      </c>
    </row>
    <row r="308" spans="1:17" x14ac:dyDescent="0.3">
      <c r="A308" s="17" t="s">
        <v>545</v>
      </c>
      <c r="B308" s="18" t="s">
        <v>723</v>
      </c>
      <c r="C308" s="19" t="s">
        <v>29</v>
      </c>
      <c r="D308" s="20">
        <v>93301.45</v>
      </c>
      <c r="E308" s="21">
        <f t="shared" si="15"/>
        <v>76913.81</v>
      </c>
      <c r="F308" s="21">
        <v>12476.4</v>
      </c>
      <c r="G308" s="20">
        <v>3911.24</v>
      </c>
      <c r="H308" s="20">
        <v>6810.96</v>
      </c>
      <c r="I308" s="20">
        <v>1333.45</v>
      </c>
      <c r="J308" s="20">
        <v>584.13</v>
      </c>
      <c r="K308" s="20"/>
      <c r="L308" s="20">
        <f>+$S$8*E308</f>
        <v>45394.530661999997</v>
      </c>
      <c r="M308" s="20"/>
      <c r="N308" s="22">
        <f t="shared" si="16"/>
        <v>147424.520662</v>
      </c>
    </row>
    <row r="309" spans="1:17" x14ac:dyDescent="0.3">
      <c r="A309" s="17" t="s">
        <v>159</v>
      </c>
      <c r="B309" s="18" t="s">
        <v>725</v>
      </c>
      <c r="C309" s="19" t="s">
        <v>10</v>
      </c>
      <c r="D309" s="20">
        <v>110846.36</v>
      </c>
      <c r="E309" s="21">
        <f t="shared" si="15"/>
        <v>62674.26999999999</v>
      </c>
      <c r="F309" s="21">
        <v>37472.370000000003</v>
      </c>
      <c r="G309" s="20">
        <v>10699.72</v>
      </c>
      <c r="H309" s="20">
        <v>16190.2</v>
      </c>
      <c r="I309" s="20">
        <v>7880.04</v>
      </c>
      <c r="J309" s="20">
        <v>338</v>
      </c>
      <c r="K309" s="20">
        <v>11796.52</v>
      </c>
      <c r="L309" s="20"/>
      <c r="M309" s="20"/>
      <c r="N309" s="22">
        <f t="shared" si="16"/>
        <v>147051.11999999997</v>
      </c>
      <c r="P309" s="24">
        <v>64500.800000000003</v>
      </c>
      <c r="Q309" s="24">
        <f>IF(P309&gt;0,+E309-P309,0)</f>
        <v>-1826.5300000000134</v>
      </c>
    </row>
    <row r="310" spans="1:17" x14ac:dyDescent="0.3">
      <c r="A310" s="17" t="s">
        <v>486</v>
      </c>
      <c r="B310" s="18" t="s">
        <v>722</v>
      </c>
      <c r="C310" s="19" t="s">
        <v>398</v>
      </c>
      <c r="D310" s="20">
        <v>80008.98</v>
      </c>
      <c r="E310" s="21">
        <f t="shared" si="15"/>
        <v>78076.259999999995</v>
      </c>
      <c r="F310" s="21">
        <v>20.87</v>
      </c>
      <c r="G310" s="20">
        <v>1911.85</v>
      </c>
      <c r="H310" s="20">
        <v>17387.12</v>
      </c>
      <c r="I310" s="20">
        <v>1022.05</v>
      </c>
      <c r="J310" s="20">
        <v>300</v>
      </c>
      <c r="K310" s="20"/>
      <c r="L310" s="20"/>
      <c r="M310" s="20">
        <f>+$S$9*E310</f>
        <v>47985.669395999998</v>
      </c>
      <c r="N310" s="22">
        <f t="shared" si="16"/>
        <v>146703.81939600001</v>
      </c>
    </row>
    <row r="311" spans="1:17" x14ac:dyDescent="0.3">
      <c r="A311" s="17" t="s">
        <v>565</v>
      </c>
      <c r="B311" s="18" t="s">
        <v>723</v>
      </c>
      <c r="C311" s="19" t="s">
        <v>29</v>
      </c>
      <c r="D311" s="20">
        <v>92217.9</v>
      </c>
      <c r="E311" s="21">
        <f t="shared" si="15"/>
        <v>76654.73</v>
      </c>
      <c r="F311" s="21">
        <v>12973.91</v>
      </c>
      <c r="G311" s="20">
        <v>2589.2600000000002</v>
      </c>
      <c r="H311" s="20">
        <v>7161.72</v>
      </c>
      <c r="I311" s="20">
        <v>1326.9</v>
      </c>
      <c r="J311" s="20">
        <v>583.32000000000005</v>
      </c>
      <c r="K311" s="20"/>
      <c r="L311" s="20">
        <f>+$S$8*E311</f>
        <v>45241.621645999992</v>
      </c>
      <c r="M311" s="20"/>
      <c r="N311" s="22">
        <f t="shared" si="16"/>
        <v>146531.46164599998</v>
      </c>
    </row>
    <row r="312" spans="1:17" x14ac:dyDescent="0.3">
      <c r="A312" s="17" t="s">
        <v>230</v>
      </c>
      <c r="B312" s="18" t="s">
        <v>724</v>
      </c>
      <c r="C312" s="19" t="s">
        <v>219</v>
      </c>
      <c r="D312" s="20">
        <v>109848.59</v>
      </c>
      <c r="E312" s="21">
        <f t="shared" si="15"/>
        <v>99381.889999999985</v>
      </c>
      <c r="F312" s="21">
        <v>2006.99</v>
      </c>
      <c r="G312" s="20">
        <v>8459.7099999999991</v>
      </c>
      <c r="H312" s="20">
        <v>16190.2</v>
      </c>
      <c r="I312" s="20">
        <v>7760.39</v>
      </c>
      <c r="J312" s="20">
        <v>338</v>
      </c>
      <c r="K312" s="20">
        <v>11690.66</v>
      </c>
      <c r="L312" s="20"/>
      <c r="M312" s="20"/>
      <c r="N312" s="22">
        <f t="shared" si="16"/>
        <v>145827.84</v>
      </c>
    </row>
    <row r="313" spans="1:17" x14ac:dyDescent="0.3">
      <c r="A313" s="17" t="s">
        <v>546</v>
      </c>
      <c r="B313" s="18" t="s">
        <v>723</v>
      </c>
      <c r="C313" s="19" t="s">
        <v>29</v>
      </c>
      <c r="D313" s="20">
        <v>85354.26</v>
      </c>
      <c r="E313" s="21">
        <f t="shared" si="15"/>
        <v>77327.23</v>
      </c>
      <c r="F313" s="21">
        <v>4230.7</v>
      </c>
      <c r="G313" s="20">
        <v>3796.33</v>
      </c>
      <c r="H313" s="20">
        <v>12358.32</v>
      </c>
      <c r="I313" s="20">
        <v>1180.43</v>
      </c>
      <c r="J313" s="20">
        <v>588.49</v>
      </c>
      <c r="K313" s="20"/>
      <c r="L313" s="20">
        <f>+$S$8*E313</f>
        <v>45638.531145999994</v>
      </c>
      <c r="M313" s="20"/>
      <c r="N313" s="22">
        <f t="shared" si="16"/>
        <v>145120.03114599996</v>
      </c>
    </row>
    <row r="314" spans="1:17" x14ac:dyDescent="0.3">
      <c r="A314" s="17" t="s">
        <v>431</v>
      </c>
      <c r="B314" s="18" t="s">
        <v>721</v>
      </c>
      <c r="C314" s="19" t="s">
        <v>432</v>
      </c>
      <c r="D314" s="20">
        <v>112541.54</v>
      </c>
      <c r="E314" s="21">
        <f t="shared" si="15"/>
        <v>97695.09</v>
      </c>
      <c r="F314" s="21">
        <v>11096.45</v>
      </c>
      <c r="G314" s="20">
        <v>3750</v>
      </c>
      <c r="H314" s="20">
        <v>12358.32</v>
      </c>
      <c r="I314" s="20">
        <v>8211.86</v>
      </c>
      <c r="J314" s="20"/>
      <c r="K314" s="20">
        <v>11940.55</v>
      </c>
      <c r="L314" s="20"/>
      <c r="M314" s="20"/>
      <c r="N314" s="22">
        <f t="shared" si="16"/>
        <v>145052.26999999996</v>
      </c>
    </row>
    <row r="315" spans="1:17" x14ac:dyDescent="0.3">
      <c r="A315" s="17" t="s">
        <v>598</v>
      </c>
      <c r="B315" s="18" t="s">
        <v>723</v>
      </c>
      <c r="C315" s="19" t="s">
        <v>29</v>
      </c>
      <c r="D315" s="20">
        <v>86045.08</v>
      </c>
      <c r="E315" s="21">
        <f t="shared" si="15"/>
        <v>67449.38</v>
      </c>
      <c r="F315" s="21">
        <v>17670.75</v>
      </c>
      <c r="G315" s="20">
        <v>924.95</v>
      </c>
      <c r="H315" s="20">
        <v>17387</v>
      </c>
      <c r="I315" s="20">
        <v>1158.02</v>
      </c>
      <c r="J315" s="20">
        <v>513.14</v>
      </c>
      <c r="K315" s="20"/>
      <c r="L315" s="20">
        <f>+$S$8*E315</f>
        <v>39808.624076</v>
      </c>
      <c r="M315" s="20"/>
      <c r="N315" s="22">
        <f t="shared" si="16"/>
        <v>144911.864076</v>
      </c>
    </row>
    <row r="316" spans="1:17" x14ac:dyDescent="0.3">
      <c r="A316" s="17" t="s">
        <v>555</v>
      </c>
      <c r="B316" s="18" t="s">
        <v>723</v>
      </c>
      <c r="C316" s="19" t="s">
        <v>29</v>
      </c>
      <c r="D316" s="20">
        <v>81008.61</v>
      </c>
      <c r="E316" s="21">
        <f t="shared" si="15"/>
        <v>75678.73</v>
      </c>
      <c r="F316" s="21">
        <v>3231.11</v>
      </c>
      <c r="G316" s="20">
        <v>2098.77</v>
      </c>
      <c r="H316" s="20">
        <v>17387</v>
      </c>
      <c r="I316" s="20">
        <v>1104.54</v>
      </c>
      <c r="J316" s="20">
        <v>586.61</v>
      </c>
      <c r="K316" s="20"/>
      <c r="L316" s="20">
        <f>+$S$8*E316</f>
        <v>44665.586445999994</v>
      </c>
      <c r="M316" s="20"/>
      <c r="N316" s="22">
        <f t="shared" si="16"/>
        <v>144752.34644599998</v>
      </c>
    </row>
    <row r="317" spans="1:17" x14ac:dyDescent="0.3">
      <c r="A317" s="17" t="s">
        <v>513</v>
      </c>
      <c r="B317" s="18" t="s">
        <v>722</v>
      </c>
      <c r="C317" s="19" t="s">
        <v>398</v>
      </c>
      <c r="D317" s="20">
        <v>83729.38</v>
      </c>
      <c r="E317" s="21">
        <f t="shared" si="15"/>
        <v>81744.590000000011</v>
      </c>
      <c r="F317" s="21"/>
      <c r="G317" s="20">
        <v>1984.79</v>
      </c>
      <c r="H317" s="20">
        <v>7161.92</v>
      </c>
      <c r="I317" s="20">
        <v>1037.32</v>
      </c>
      <c r="J317" s="20">
        <v>993.9</v>
      </c>
      <c r="K317" s="20"/>
      <c r="L317" s="20"/>
      <c r="M317" s="20">
        <f>+$S$9*E317</f>
        <v>50240.225014000011</v>
      </c>
      <c r="N317" s="22">
        <f t="shared" si="16"/>
        <v>143162.74501400001</v>
      </c>
    </row>
    <row r="318" spans="1:17" x14ac:dyDescent="0.3">
      <c r="A318" s="17" t="s">
        <v>485</v>
      </c>
      <c r="B318" s="18" t="s">
        <v>722</v>
      </c>
      <c r="C318" s="19" t="s">
        <v>398</v>
      </c>
      <c r="D318" s="20">
        <v>85549.64</v>
      </c>
      <c r="E318" s="21">
        <f t="shared" si="15"/>
        <v>78761.39</v>
      </c>
      <c r="F318" s="21">
        <v>4767.8</v>
      </c>
      <c r="G318" s="20">
        <v>2020.45</v>
      </c>
      <c r="H318" s="20">
        <v>6810.96</v>
      </c>
      <c r="I318" s="20">
        <v>1211.8</v>
      </c>
      <c r="J318" s="20">
        <v>993.9</v>
      </c>
      <c r="K318" s="20"/>
      <c r="L318" s="20"/>
      <c r="M318" s="20">
        <f>+$S$9*E318</f>
        <v>48406.750294000005</v>
      </c>
      <c r="N318" s="22">
        <f t="shared" si="16"/>
        <v>142973.05029400002</v>
      </c>
    </row>
    <row r="319" spans="1:17" x14ac:dyDescent="0.3">
      <c r="A319" s="17" t="s">
        <v>457</v>
      </c>
      <c r="B319" s="18" t="s">
        <v>724</v>
      </c>
      <c r="C319" s="19" t="s">
        <v>458</v>
      </c>
      <c r="D319" s="20">
        <v>114655.03999999999</v>
      </c>
      <c r="E319" s="21">
        <f t="shared" si="15"/>
        <v>114655.03999999999</v>
      </c>
      <c r="F319" s="21"/>
      <c r="G319" s="20"/>
      <c r="H319" s="20">
        <v>6810.96</v>
      </c>
      <c r="I319" s="20">
        <v>8529.26</v>
      </c>
      <c r="J319" s="20"/>
      <c r="K319" s="20">
        <v>12164.79</v>
      </c>
      <c r="L319" s="20"/>
      <c r="M319" s="20"/>
      <c r="N319" s="22">
        <f t="shared" si="16"/>
        <v>142160.04999999999</v>
      </c>
    </row>
    <row r="320" spans="1:17" x14ac:dyDescent="0.3">
      <c r="A320" s="17" t="s">
        <v>553</v>
      </c>
      <c r="B320" s="18" t="s">
        <v>723</v>
      </c>
      <c r="C320" s="19" t="s">
        <v>29</v>
      </c>
      <c r="D320" s="20">
        <v>87216.25</v>
      </c>
      <c r="E320" s="21">
        <f t="shared" si="15"/>
        <v>77008.91</v>
      </c>
      <c r="F320" s="21">
        <v>6550.43</v>
      </c>
      <c r="G320" s="20">
        <v>3656.91</v>
      </c>
      <c r="H320" s="20">
        <v>7161.72</v>
      </c>
      <c r="I320" s="20">
        <v>1219.25</v>
      </c>
      <c r="J320" s="20">
        <v>586.61</v>
      </c>
      <c r="K320" s="20"/>
      <c r="L320" s="20">
        <f>+$S$8*E320</f>
        <v>45450.658682000001</v>
      </c>
      <c r="M320" s="20"/>
      <c r="N320" s="22">
        <f t="shared" si="16"/>
        <v>141634.488682</v>
      </c>
    </row>
    <row r="321" spans="1:14" x14ac:dyDescent="0.3">
      <c r="A321" s="17" t="s">
        <v>564</v>
      </c>
      <c r="B321" s="18" t="s">
        <v>723</v>
      </c>
      <c r="C321" s="19" t="s">
        <v>29</v>
      </c>
      <c r="D321" s="20">
        <v>87548.99</v>
      </c>
      <c r="E321" s="21">
        <f t="shared" si="15"/>
        <v>76259.320000000007</v>
      </c>
      <c r="F321" s="21">
        <v>9599.25</v>
      </c>
      <c r="G321" s="20">
        <v>1690.42</v>
      </c>
      <c r="H321" s="20">
        <v>7161.72</v>
      </c>
      <c r="I321" s="20">
        <v>1259.2</v>
      </c>
      <c r="J321" s="20">
        <v>583.32000000000005</v>
      </c>
      <c r="K321" s="20"/>
      <c r="L321" s="20">
        <f>+$S$8*E321</f>
        <v>45008.250663999999</v>
      </c>
      <c r="M321" s="20"/>
      <c r="N321" s="22">
        <f t="shared" si="16"/>
        <v>141561.480664</v>
      </c>
    </row>
    <row r="322" spans="1:14" x14ac:dyDescent="0.3">
      <c r="A322" s="17" t="s">
        <v>454</v>
      </c>
      <c r="B322" s="18" t="s">
        <v>722</v>
      </c>
      <c r="C322" s="19" t="s">
        <v>63</v>
      </c>
      <c r="D322" s="20">
        <v>88044.160000000003</v>
      </c>
      <c r="E322" s="21">
        <f t="shared" si="15"/>
        <v>81077.41</v>
      </c>
      <c r="F322" s="21">
        <v>2911.94</v>
      </c>
      <c r="G322" s="20">
        <v>4054.81</v>
      </c>
      <c r="H322" s="20"/>
      <c r="I322" s="20">
        <v>1265.79</v>
      </c>
      <c r="J322" s="20">
        <v>2330.9299999999998</v>
      </c>
      <c r="K322" s="20"/>
      <c r="L322" s="20"/>
      <c r="M322" s="20">
        <f>+$S$9*E322</f>
        <v>49830.176186000004</v>
      </c>
      <c r="N322" s="22">
        <f t="shared" si="16"/>
        <v>141471.056186</v>
      </c>
    </row>
    <row r="323" spans="1:14" x14ac:dyDescent="0.3">
      <c r="A323" s="17" t="s">
        <v>582</v>
      </c>
      <c r="B323" s="18" t="s">
        <v>723</v>
      </c>
      <c r="C323" s="19" t="s">
        <v>29</v>
      </c>
      <c r="D323" s="20">
        <v>88768.52</v>
      </c>
      <c r="E323" s="21">
        <f t="shared" si="15"/>
        <v>73832.840000000011</v>
      </c>
      <c r="F323" s="21">
        <v>12573.06</v>
      </c>
      <c r="G323" s="20">
        <v>2362.62</v>
      </c>
      <c r="H323" s="20">
        <v>7161.72</v>
      </c>
      <c r="I323" s="20">
        <v>1276.8800000000001</v>
      </c>
      <c r="J323" s="20">
        <v>551.33000000000004</v>
      </c>
      <c r="K323" s="20"/>
      <c r="L323" s="20">
        <f>+$S$8*E323</f>
        <v>43576.142168000006</v>
      </c>
      <c r="M323" s="20"/>
      <c r="N323" s="22">
        <f t="shared" si="16"/>
        <v>141334.592168</v>
      </c>
    </row>
    <row r="324" spans="1:14" x14ac:dyDescent="0.3">
      <c r="A324" s="17" t="s">
        <v>491</v>
      </c>
      <c r="B324" s="18" t="s">
        <v>722</v>
      </c>
      <c r="C324" s="19" t="s">
        <v>398</v>
      </c>
      <c r="D324" s="20">
        <v>77154.52</v>
      </c>
      <c r="E324" s="21">
        <f t="shared" si="15"/>
        <v>75298.64</v>
      </c>
      <c r="F324" s="21"/>
      <c r="G324" s="20">
        <v>1855.88</v>
      </c>
      <c r="H324" s="20">
        <v>16190.16</v>
      </c>
      <c r="I324" s="20">
        <v>1009.83</v>
      </c>
      <c r="J324" s="20">
        <v>300</v>
      </c>
      <c r="K324" s="20"/>
      <c r="L324" s="20"/>
      <c r="M324" s="20">
        <f>+$S$9*E324</f>
        <v>46278.544144</v>
      </c>
      <c r="N324" s="22">
        <f t="shared" si="16"/>
        <v>140933.05414399999</v>
      </c>
    </row>
    <row r="325" spans="1:14" x14ac:dyDescent="0.3">
      <c r="A325" s="17" t="s">
        <v>573</v>
      </c>
      <c r="B325" s="18" t="s">
        <v>723</v>
      </c>
      <c r="C325" s="19" t="s">
        <v>29</v>
      </c>
      <c r="D325" s="20">
        <v>88481.91</v>
      </c>
      <c r="E325" s="21">
        <f t="shared" ref="E325:E388" si="17">+D325-F325-G325</f>
        <v>73417.289999999994</v>
      </c>
      <c r="F325" s="21">
        <v>12301.29</v>
      </c>
      <c r="G325" s="20">
        <v>2763.33</v>
      </c>
      <c r="H325" s="20">
        <v>7161.72</v>
      </c>
      <c r="I325" s="20">
        <v>1256.4000000000001</v>
      </c>
      <c r="J325" s="20">
        <v>552.65</v>
      </c>
      <c r="K325" s="20"/>
      <c r="L325" s="20">
        <f>+$S$8*E325</f>
        <v>43330.884557999991</v>
      </c>
      <c r="M325" s="20"/>
      <c r="N325" s="22">
        <f t="shared" ref="N325:N388" si="18">SUM(E325:M325)</f>
        <v>140783.56455799995</v>
      </c>
    </row>
    <row r="326" spans="1:14" x14ac:dyDescent="0.3">
      <c r="A326" s="17" t="s">
        <v>583</v>
      </c>
      <c r="B326" s="18" t="s">
        <v>723</v>
      </c>
      <c r="C326" s="19" t="s">
        <v>29</v>
      </c>
      <c r="D326" s="20">
        <v>88931.8</v>
      </c>
      <c r="E326" s="21">
        <f t="shared" si="17"/>
        <v>72511.19</v>
      </c>
      <c r="F326" s="21">
        <v>15495.66</v>
      </c>
      <c r="G326" s="20">
        <v>924.95</v>
      </c>
      <c r="H326" s="20">
        <v>6810.96</v>
      </c>
      <c r="I326" s="20">
        <v>1270.08</v>
      </c>
      <c r="J326" s="20">
        <v>551.33000000000004</v>
      </c>
      <c r="K326" s="20"/>
      <c r="L326" s="20">
        <f>+$S$8*E326</f>
        <v>42796.104337999997</v>
      </c>
      <c r="M326" s="20"/>
      <c r="N326" s="22">
        <f t="shared" si="18"/>
        <v>140360.27433800002</v>
      </c>
    </row>
    <row r="327" spans="1:14" x14ac:dyDescent="0.3">
      <c r="A327" s="17" t="s">
        <v>559</v>
      </c>
      <c r="B327" s="18" t="s">
        <v>722</v>
      </c>
      <c r="C327" s="19" t="s">
        <v>398</v>
      </c>
      <c r="D327" s="20">
        <v>82720.73</v>
      </c>
      <c r="E327" s="21">
        <f t="shared" si="17"/>
        <v>76525.75</v>
      </c>
      <c r="F327" s="21">
        <v>4664.76</v>
      </c>
      <c r="G327" s="20">
        <v>1530.22</v>
      </c>
      <c r="H327" s="20">
        <v>7161.92</v>
      </c>
      <c r="I327" s="20">
        <v>1138.5</v>
      </c>
      <c r="J327" s="20">
        <v>2151.73</v>
      </c>
      <c r="K327" s="20"/>
      <c r="L327" s="20"/>
      <c r="M327" s="20">
        <f>+$S$9*E327</f>
        <v>47032.72595</v>
      </c>
      <c r="N327" s="22">
        <f t="shared" si="18"/>
        <v>140205.60595</v>
      </c>
    </row>
    <row r="328" spans="1:14" x14ac:dyDescent="0.3">
      <c r="A328" s="17" t="s">
        <v>152</v>
      </c>
      <c r="B328" s="18" t="s">
        <v>728</v>
      </c>
      <c r="C328" s="19" t="s">
        <v>153</v>
      </c>
      <c r="D328" s="20">
        <v>104042.28</v>
      </c>
      <c r="E328" s="21">
        <f t="shared" si="17"/>
        <v>85560</v>
      </c>
      <c r="F328" s="21"/>
      <c r="G328" s="20">
        <v>18482.28</v>
      </c>
      <c r="H328" s="20">
        <v>17387</v>
      </c>
      <c r="I328" s="20">
        <v>7246.96</v>
      </c>
      <c r="J328" s="20">
        <v>338</v>
      </c>
      <c r="K328" s="20">
        <v>11074.62</v>
      </c>
      <c r="L328" s="20"/>
      <c r="M328" s="20"/>
      <c r="N328" s="22">
        <f t="shared" si="18"/>
        <v>140088.86000000002</v>
      </c>
    </row>
    <row r="329" spans="1:14" x14ac:dyDescent="0.3">
      <c r="A329" s="17" t="s">
        <v>511</v>
      </c>
      <c r="B329" s="18" t="s">
        <v>722</v>
      </c>
      <c r="C329" s="19" t="s">
        <v>398</v>
      </c>
      <c r="D329" s="20">
        <v>81079.48</v>
      </c>
      <c r="E329" s="21">
        <f t="shared" si="17"/>
        <v>78076.289999999994</v>
      </c>
      <c r="F329" s="21">
        <v>1070.3599999999999</v>
      </c>
      <c r="G329" s="20">
        <v>1932.83</v>
      </c>
      <c r="H329" s="20">
        <v>7161.92</v>
      </c>
      <c r="I329" s="20">
        <v>1138.6099999999999</v>
      </c>
      <c r="J329" s="20">
        <v>2381.71</v>
      </c>
      <c r="K329" s="20"/>
      <c r="L329" s="20"/>
      <c r="M329" s="20">
        <f>+$S$9*E329</f>
        <v>47985.687833999997</v>
      </c>
      <c r="N329" s="22">
        <f t="shared" si="18"/>
        <v>139747.40783400001</v>
      </c>
    </row>
    <row r="330" spans="1:14" x14ac:dyDescent="0.3">
      <c r="A330" s="17" t="s">
        <v>165</v>
      </c>
      <c r="B330" s="18" t="s">
        <v>722</v>
      </c>
      <c r="C330" s="19" t="s">
        <v>63</v>
      </c>
      <c r="D330" s="20">
        <v>87009.41</v>
      </c>
      <c r="E330" s="21">
        <f t="shared" si="17"/>
        <v>72053.91</v>
      </c>
      <c r="F330" s="21"/>
      <c r="G330" s="20">
        <v>14955.5</v>
      </c>
      <c r="H330" s="20">
        <v>6329.18</v>
      </c>
      <c r="I330" s="20">
        <v>1243.3599999999999</v>
      </c>
      <c r="J330" s="20">
        <v>262.5</v>
      </c>
      <c r="K330" s="20"/>
      <c r="L330" s="20"/>
      <c r="M330" s="20">
        <f>+$S$9*E330</f>
        <v>44284.333086000006</v>
      </c>
      <c r="N330" s="22">
        <f t="shared" si="18"/>
        <v>139128.78308600001</v>
      </c>
    </row>
    <row r="331" spans="1:14" x14ac:dyDescent="0.3">
      <c r="A331" s="17" t="s">
        <v>576</v>
      </c>
      <c r="B331" s="18" t="s">
        <v>723</v>
      </c>
      <c r="C331" s="19" t="s">
        <v>29</v>
      </c>
      <c r="D331" s="20">
        <v>78142.97</v>
      </c>
      <c r="E331" s="21">
        <f t="shared" si="17"/>
        <v>72561.180000000008</v>
      </c>
      <c r="F331" s="21">
        <v>4656.84</v>
      </c>
      <c r="G331" s="20">
        <v>924.95</v>
      </c>
      <c r="H331" s="20">
        <v>16190.2</v>
      </c>
      <c r="I331" s="20">
        <v>1047.55</v>
      </c>
      <c r="J331" s="20">
        <v>551.33000000000004</v>
      </c>
      <c r="K331" s="20"/>
      <c r="L331" s="20">
        <f>+$S$8*E331</f>
        <v>42825.608436000002</v>
      </c>
      <c r="M331" s="20"/>
      <c r="N331" s="22">
        <f t="shared" si="18"/>
        <v>138757.658436</v>
      </c>
    </row>
    <row r="332" spans="1:14" x14ac:dyDescent="0.3">
      <c r="A332" s="17" t="s">
        <v>584</v>
      </c>
      <c r="B332" s="18" t="s">
        <v>723</v>
      </c>
      <c r="C332" s="19" t="s">
        <v>29</v>
      </c>
      <c r="D332" s="20">
        <v>77643.62</v>
      </c>
      <c r="E332" s="21">
        <f t="shared" si="17"/>
        <v>72573.399999999994</v>
      </c>
      <c r="F332" s="21">
        <v>4145.2700000000004</v>
      </c>
      <c r="G332" s="20">
        <v>924.95</v>
      </c>
      <c r="H332" s="20">
        <v>16190.2</v>
      </c>
      <c r="I332" s="20">
        <v>1044.33</v>
      </c>
      <c r="J332" s="20">
        <v>551.33000000000004</v>
      </c>
      <c r="K332" s="20"/>
      <c r="L332" s="20">
        <f>+$S$8*E332</f>
        <v>42832.82067999999</v>
      </c>
      <c r="M332" s="20"/>
      <c r="N332" s="22">
        <f t="shared" si="18"/>
        <v>138262.30067999999</v>
      </c>
    </row>
    <row r="333" spans="1:14" x14ac:dyDescent="0.3">
      <c r="A333" s="17" t="s">
        <v>285</v>
      </c>
      <c r="B333" s="18" t="s">
        <v>724</v>
      </c>
      <c r="C333" s="19" t="s">
        <v>219</v>
      </c>
      <c r="D333" s="20">
        <v>102399.44</v>
      </c>
      <c r="E333" s="21">
        <f t="shared" si="17"/>
        <v>94608.84</v>
      </c>
      <c r="F333" s="21">
        <v>58.33</v>
      </c>
      <c r="G333" s="20">
        <v>7732.27</v>
      </c>
      <c r="H333" s="20">
        <v>17387</v>
      </c>
      <c r="I333" s="20">
        <v>7158.76</v>
      </c>
      <c r="J333" s="20">
        <v>338</v>
      </c>
      <c r="K333" s="20">
        <v>10900.29</v>
      </c>
      <c r="L333" s="20"/>
      <c r="M333" s="20"/>
      <c r="N333" s="22">
        <f t="shared" si="18"/>
        <v>138183.49</v>
      </c>
    </row>
    <row r="334" spans="1:14" x14ac:dyDescent="0.3">
      <c r="A334" s="17" t="s">
        <v>563</v>
      </c>
      <c r="B334" s="18" t="s">
        <v>723</v>
      </c>
      <c r="C334" s="19" t="s">
        <v>29</v>
      </c>
      <c r="D334" s="20">
        <v>91554.83</v>
      </c>
      <c r="E334" s="21">
        <f t="shared" si="17"/>
        <v>75681.010000000009</v>
      </c>
      <c r="F334" s="21">
        <v>14093.79</v>
      </c>
      <c r="G334" s="20">
        <v>1780.03</v>
      </c>
      <c r="H334" s="20"/>
      <c r="I334" s="20">
        <v>1327.53</v>
      </c>
      <c r="J334" s="20">
        <v>583.32000000000005</v>
      </c>
      <c r="K334" s="20"/>
      <c r="L334" s="20">
        <f>+$S$8*E334</f>
        <v>44666.932101999999</v>
      </c>
      <c r="M334" s="20"/>
      <c r="N334" s="22">
        <f t="shared" si="18"/>
        <v>138132.61210200001</v>
      </c>
    </row>
    <row r="335" spans="1:14" x14ac:dyDescent="0.3">
      <c r="A335" s="17" t="s">
        <v>526</v>
      </c>
      <c r="B335" s="18" t="s">
        <v>723</v>
      </c>
      <c r="C335" s="19" t="s">
        <v>29</v>
      </c>
      <c r="D335" s="20">
        <v>88833.97</v>
      </c>
      <c r="E335" s="21">
        <f t="shared" si="17"/>
        <v>79506.12</v>
      </c>
      <c r="F335" s="21">
        <v>6679.52</v>
      </c>
      <c r="G335" s="20">
        <v>2648.33</v>
      </c>
      <c r="H335" s="20"/>
      <c r="I335" s="20">
        <v>1288.0999999999999</v>
      </c>
      <c r="J335" s="20">
        <v>621.1</v>
      </c>
      <c r="K335" s="20"/>
      <c r="L335" s="20">
        <f>+$S$8*E335</f>
        <v>46924.512023999996</v>
      </c>
      <c r="M335" s="20"/>
      <c r="N335" s="22">
        <f t="shared" si="18"/>
        <v>137667.68202400001</v>
      </c>
    </row>
    <row r="336" spans="1:14" x14ac:dyDescent="0.3">
      <c r="A336" s="17" t="s">
        <v>648</v>
      </c>
      <c r="B336" s="18" t="s">
        <v>723</v>
      </c>
      <c r="C336" s="19" t="s">
        <v>29</v>
      </c>
      <c r="D336" s="20">
        <v>79656.62</v>
      </c>
      <c r="E336" s="21">
        <f t="shared" si="17"/>
        <v>65748.58</v>
      </c>
      <c r="F336" s="21">
        <v>12983.09</v>
      </c>
      <c r="G336" s="20">
        <v>924.95</v>
      </c>
      <c r="H336" s="20">
        <v>17387</v>
      </c>
      <c r="I336" s="20">
        <v>1104.8499999999999</v>
      </c>
      <c r="J336" s="20">
        <v>499.47</v>
      </c>
      <c r="K336" s="20"/>
      <c r="L336" s="20">
        <f>+$S$8*E336</f>
        <v>38804.811915999999</v>
      </c>
      <c r="M336" s="20"/>
      <c r="N336" s="22">
        <f t="shared" si="18"/>
        <v>137452.75191600001</v>
      </c>
    </row>
    <row r="337" spans="1:14" x14ac:dyDescent="0.3">
      <c r="A337" s="17" t="s">
        <v>226</v>
      </c>
      <c r="B337" s="18" t="s">
        <v>725</v>
      </c>
      <c r="C337" s="19" t="s">
        <v>22</v>
      </c>
      <c r="D337" s="20">
        <v>110665.03</v>
      </c>
      <c r="E337" s="21">
        <f t="shared" si="17"/>
        <v>71496.61</v>
      </c>
      <c r="F337" s="21">
        <v>39168.42</v>
      </c>
      <c r="G337" s="20"/>
      <c r="H337" s="20">
        <v>6810.96</v>
      </c>
      <c r="I337" s="20">
        <v>8210.08</v>
      </c>
      <c r="J337" s="20"/>
      <c r="K337" s="20">
        <v>11741.43</v>
      </c>
      <c r="L337" s="20"/>
      <c r="M337" s="20"/>
      <c r="N337" s="22">
        <f t="shared" si="18"/>
        <v>137427.5</v>
      </c>
    </row>
    <row r="338" spans="1:14" x14ac:dyDescent="0.3">
      <c r="A338" s="17" t="s">
        <v>548</v>
      </c>
      <c r="B338" s="18" t="s">
        <v>723</v>
      </c>
      <c r="C338" s="19" t="s">
        <v>29</v>
      </c>
      <c r="D338" s="20">
        <v>83820.88</v>
      </c>
      <c r="E338" s="21">
        <f t="shared" si="17"/>
        <v>76220.72</v>
      </c>
      <c r="F338" s="21">
        <v>5301.17</v>
      </c>
      <c r="G338" s="20">
        <v>2298.9899999999998</v>
      </c>
      <c r="H338" s="20">
        <v>6810.96</v>
      </c>
      <c r="I338" s="20">
        <v>1195.95</v>
      </c>
      <c r="J338" s="20">
        <v>588.49</v>
      </c>
      <c r="K338" s="20"/>
      <c r="L338" s="20">
        <f>+$S$8*E338</f>
        <v>44985.468944</v>
      </c>
      <c r="M338" s="20"/>
      <c r="N338" s="22">
        <f t="shared" si="18"/>
        <v>137401.74894400002</v>
      </c>
    </row>
    <row r="339" spans="1:14" x14ac:dyDescent="0.3">
      <c r="A339" s="17" t="s">
        <v>597</v>
      </c>
      <c r="B339" s="18" t="s">
        <v>723</v>
      </c>
      <c r="C339" s="19" t="s">
        <v>29</v>
      </c>
      <c r="D339" s="20">
        <v>79513.070000000007</v>
      </c>
      <c r="E339" s="21">
        <f t="shared" si="17"/>
        <v>67778.53</v>
      </c>
      <c r="F339" s="21">
        <v>9691.0499999999993</v>
      </c>
      <c r="G339" s="20">
        <v>2043.49</v>
      </c>
      <c r="H339" s="20">
        <v>16190.2</v>
      </c>
      <c r="I339" s="20">
        <v>1070.4000000000001</v>
      </c>
      <c r="J339" s="20">
        <v>510.49</v>
      </c>
      <c r="K339" s="20"/>
      <c r="L339" s="20">
        <f>+$S$8*E339</f>
        <v>40002.888405999998</v>
      </c>
      <c r="M339" s="20"/>
      <c r="N339" s="22">
        <f t="shared" si="18"/>
        <v>137287.04840600002</v>
      </c>
    </row>
    <row r="340" spans="1:14" x14ac:dyDescent="0.3">
      <c r="A340" s="17" t="s">
        <v>599</v>
      </c>
      <c r="B340" s="18" t="s">
        <v>723</v>
      </c>
      <c r="C340" s="19" t="s">
        <v>29</v>
      </c>
      <c r="D340" s="20">
        <v>88188.07</v>
      </c>
      <c r="E340" s="21">
        <f t="shared" si="17"/>
        <v>68619.860000000015</v>
      </c>
      <c r="F340" s="21">
        <v>18643.259999999998</v>
      </c>
      <c r="G340" s="20">
        <v>924.95</v>
      </c>
      <c r="H340" s="20">
        <v>6810.96</v>
      </c>
      <c r="I340" s="20">
        <v>1260.3499999999999</v>
      </c>
      <c r="J340" s="20">
        <v>524.63</v>
      </c>
      <c r="K340" s="20"/>
      <c r="L340" s="20">
        <f>+$S$8*E340</f>
        <v>40499.441372000008</v>
      </c>
      <c r="M340" s="20"/>
      <c r="N340" s="22">
        <f t="shared" si="18"/>
        <v>137283.45137200004</v>
      </c>
    </row>
    <row r="341" spans="1:14" x14ac:dyDescent="0.3">
      <c r="A341" s="17" t="s">
        <v>628</v>
      </c>
      <c r="B341" s="18" t="s">
        <v>723</v>
      </c>
      <c r="C341" s="19" t="s">
        <v>29</v>
      </c>
      <c r="D341" s="20">
        <v>79572.52</v>
      </c>
      <c r="E341" s="21">
        <f t="shared" si="17"/>
        <v>65642.560000000012</v>
      </c>
      <c r="F341" s="21">
        <v>13005.01</v>
      </c>
      <c r="G341" s="20">
        <v>924.95</v>
      </c>
      <c r="H341" s="20">
        <v>17387</v>
      </c>
      <c r="I341" s="20">
        <v>1063.44</v>
      </c>
      <c r="J341" s="20">
        <v>499.47</v>
      </c>
      <c r="K341" s="20"/>
      <c r="L341" s="20">
        <f>+$S$8*E341</f>
        <v>38742.238912000001</v>
      </c>
      <c r="M341" s="20"/>
      <c r="N341" s="22">
        <f t="shared" si="18"/>
        <v>137264.66891200002</v>
      </c>
    </row>
    <row r="342" spans="1:14" x14ac:dyDescent="0.3">
      <c r="A342" s="17" t="s">
        <v>693</v>
      </c>
      <c r="B342" s="18" t="s">
        <v>720</v>
      </c>
      <c r="C342" s="19" t="s">
        <v>15</v>
      </c>
      <c r="D342" s="20">
        <v>101438.05</v>
      </c>
      <c r="E342" s="21">
        <f t="shared" si="17"/>
        <v>101438.05</v>
      </c>
      <c r="F342" s="21"/>
      <c r="G342" s="20"/>
      <c r="H342" s="20">
        <v>17472.72</v>
      </c>
      <c r="I342" s="20">
        <v>7198.77</v>
      </c>
      <c r="J342" s="20"/>
      <c r="K342" s="20">
        <v>10762.53</v>
      </c>
      <c r="L342" s="20"/>
      <c r="M342" s="20"/>
      <c r="N342" s="22">
        <f t="shared" si="18"/>
        <v>136872.07</v>
      </c>
    </row>
    <row r="343" spans="1:14" x14ac:dyDescent="0.3">
      <c r="A343" s="17" t="s">
        <v>40</v>
      </c>
      <c r="B343" s="18" t="s">
        <v>733</v>
      </c>
      <c r="C343" s="19" t="s">
        <v>41</v>
      </c>
      <c r="D343" s="20">
        <v>115553.24</v>
      </c>
      <c r="E343" s="21">
        <f t="shared" si="17"/>
        <v>115553.24</v>
      </c>
      <c r="F343" s="21"/>
      <c r="G343" s="20"/>
      <c r="H343" s="20">
        <v>12358.32</v>
      </c>
      <c r="I343" s="20">
        <v>8389.51</v>
      </c>
      <c r="J343" s="20">
        <v>415.18</v>
      </c>
      <c r="K343" s="20"/>
      <c r="L343" s="20"/>
      <c r="M343" s="20"/>
      <c r="N343" s="22">
        <f t="shared" si="18"/>
        <v>136716.25</v>
      </c>
    </row>
    <row r="344" spans="1:14" x14ac:dyDescent="0.3">
      <c r="A344" s="17" t="s">
        <v>562</v>
      </c>
      <c r="B344" s="18" t="s">
        <v>722</v>
      </c>
      <c r="C344" s="19" t="s">
        <v>398</v>
      </c>
      <c r="D344" s="20">
        <v>79005.47</v>
      </c>
      <c r="E344" s="21">
        <f t="shared" si="17"/>
        <v>76862.650000000009</v>
      </c>
      <c r="F344" s="21">
        <v>391.29</v>
      </c>
      <c r="G344" s="20">
        <v>1751.53</v>
      </c>
      <c r="H344" s="20">
        <v>7161.92</v>
      </c>
      <c r="I344" s="20">
        <v>1082.92</v>
      </c>
      <c r="J344" s="20">
        <v>2151.73</v>
      </c>
      <c r="K344" s="20"/>
      <c r="L344" s="20"/>
      <c r="M344" s="20">
        <f>+$S$9*E344</f>
        <v>47239.784690000008</v>
      </c>
      <c r="N344" s="22">
        <f t="shared" si="18"/>
        <v>136641.82469000001</v>
      </c>
    </row>
    <row r="345" spans="1:14" x14ac:dyDescent="0.3">
      <c r="A345" s="17" t="s">
        <v>402</v>
      </c>
      <c r="B345" s="18" t="s">
        <v>721</v>
      </c>
      <c r="C345" s="19" t="s">
        <v>403</v>
      </c>
      <c r="D345" s="20">
        <v>100560.89</v>
      </c>
      <c r="E345" s="21">
        <f t="shared" si="17"/>
        <v>79398.53</v>
      </c>
      <c r="F345" s="21">
        <v>10362.36</v>
      </c>
      <c r="G345" s="20">
        <v>10800</v>
      </c>
      <c r="H345" s="20">
        <v>16190.2</v>
      </c>
      <c r="I345" s="20">
        <v>7093.24</v>
      </c>
      <c r="J345" s="20">
        <v>1765.6</v>
      </c>
      <c r="K345" s="20">
        <v>10856.67</v>
      </c>
      <c r="L345" s="20"/>
      <c r="M345" s="20"/>
      <c r="N345" s="22">
        <f t="shared" si="18"/>
        <v>136466.6</v>
      </c>
    </row>
    <row r="346" spans="1:14" x14ac:dyDescent="0.3">
      <c r="A346" s="17" t="s">
        <v>286</v>
      </c>
      <c r="B346" s="18" t="s">
        <v>728</v>
      </c>
      <c r="C346" s="19" t="s">
        <v>287</v>
      </c>
      <c r="D346" s="20">
        <v>101100.91</v>
      </c>
      <c r="E346" s="21">
        <f t="shared" si="17"/>
        <v>101100.91</v>
      </c>
      <c r="F346" s="21"/>
      <c r="G346" s="20"/>
      <c r="H346" s="20">
        <v>17387</v>
      </c>
      <c r="I346" s="20">
        <v>7009.04</v>
      </c>
      <c r="J346" s="20"/>
      <c r="K346" s="20">
        <v>10726.72</v>
      </c>
      <c r="L346" s="20"/>
      <c r="M346" s="20"/>
      <c r="N346" s="22">
        <f t="shared" si="18"/>
        <v>136223.66999999998</v>
      </c>
    </row>
    <row r="347" spans="1:14" x14ac:dyDescent="0.3">
      <c r="A347" s="17" t="s">
        <v>646</v>
      </c>
      <c r="B347" s="18" t="s">
        <v>723</v>
      </c>
      <c r="C347" s="19" t="s">
        <v>29</v>
      </c>
      <c r="D347" s="20">
        <v>81702.55</v>
      </c>
      <c r="E347" s="21">
        <f t="shared" si="17"/>
        <v>65764.030000000013</v>
      </c>
      <c r="F347" s="21">
        <v>15013.57</v>
      </c>
      <c r="G347" s="20">
        <v>924.95</v>
      </c>
      <c r="H347" s="20">
        <v>12358.32</v>
      </c>
      <c r="I347" s="20">
        <v>1120.27</v>
      </c>
      <c r="J347" s="20">
        <v>499.47</v>
      </c>
      <c r="K347" s="20"/>
      <c r="L347" s="20">
        <f>+$S$8*E347</f>
        <v>38813.930506000004</v>
      </c>
      <c r="M347" s="20"/>
      <c r="N347" s="22">
        <f t="shared" si="18"/>
        <v>134494.54050599999</v>
      </c>
    </row>
    <row r="348" spans="1:14" x14ac:dyDescent="0.3">
      <c r="A348" s="17" t="s">
        <v>373</v>
      </c>
      <c r="B348" s="18" t="s">
        <v>723</v>
      </c>
      <c r="C348" s="19" t="s">
        <v>29</v>
      </c>
      <c r="D348" s="20">
        <v>87503.97</v>
      </c>
      <c r="E348" s="21">
        <f t="shared" si="17"/>
        <v>75896.070000000007</v>
      </c>
      <c r="F348" s="21">
        <v>6111.53</v>
      </c>
      <c r="G348" s="20">
        <v>5496.37</v>
      </c>
      <c r="H348" s="20"/>
      <c r="I348" s="20">
        <v>1268.79</v>
      </c>
      <c r="J348" s="20">
        <v>749.28</v>
      </c>
      <c r="K348" s="20"/>
      <c r="L348" s="20">
        <f>+$S$8*E348</f>
        <v>44793.860514</v>
      </c>
      <c r="M348" s="20"/>
      <c r="N348" s="22">
        <f t="shared" si="18"/>
        <v>134315.90051399998</v>
      </c>
    </row>
    <row r="349" spans="1:14" x14ac:dyDescent="0.3">
      <c r="A349" s="17" t="s">
        <v>497</v>
      </c>
      <c r="B349" s="18" t="s">
        <v>722</v>
      </c>
      <c r="C349" s="19" t="s">
        <v>398</v>
      </c>
      <c r="D349" s="20">
        <v>80377.05</v>
      </c>
      <c r="E349" s="21">
        <f t="shared" si="17"/>
        <v>78076.28</v>
      </c>
      <c r="F349" s="21">
        <v>381.71</v>
      </c>
      <c r="G349" s="20">
        <v>1919.06</v>
      </c>
      <c r="H349" s="20"/>
      <c r="I349" s="20">
        <v>1155.06</v>
      </c>
      <c r="J349" s="20">
        <v>2381.71</v>
      </c>
      <c r="K349" s="20"/>
      <c r="L349" s="20"/>
      <c r="M349" s="20">
        <f>+$S$9*E349</f>
        <v>47985.681688000004</v>
      </c>
      <c r="N349" s="22">
        <f t="shared" si="18"/>
        <v>131899.50168800002</v>
      </c>
    </row>
    <row r="350" spans="1:14" x14ac:dyDescent="0.3">
      <c r="A350" s="17" t="s">
        <v>206</v>
      </c>
      <c r="B350" s="18" t="s">
        <v>728</v>
      </c>
      <c r="C350" s="19" t="s">
        <v>207</v>
      </c>
      <c r="D350" s="20">
        <v>105766.12</v>
      </c>
      <c r="E350" s="21">
        <f t="shared" si="17"/>
        <v>105766.12</v>
      </c>
      <c r="F350" s="21"/>
      <c r="G350" s="20"/>
      <c r="H350" s="20">
        <v>6810.96</v>
      </c>
      <c r="I350" s="20">
        <v>7900.46</v>
      </c>
      <c r="J350" s="20">
        <v>112.2</v>
      </c>
      <c r="K350" s="20">
        <v>11221.62</v>
      </c>
      <c r="L350" s="20"/>
      <c r="M350" s="20"/>
      <c r="N350" s="22">
        <f t="shared" si="18"/>
        <v>131811.36000000002</v>
      </c>
    </row>
    <row r="351" spans="1:14" x14ac:dyDescent="0.3">
      <c r="A351" s="17" t="s">
        <v>613</v>
      </c>
      <c r="B351" s="18" t="s">
        <v>722</v>
      </c>
      <c r="C351" s="19" t="s">
        <v>398</v>
      </c>
      <c r="D351" s="20">
        <v>70036.600000000006</v>
      </c>
      <c r="E351" s="21">
        <f t="shared" si="17"/>
        <v>66487.740000000005</v>
      </c>
      <c r="F351" s="21">
        <v>3198.86</v>
      </c>
      <c r="G351" s="20">
        <v>350</v>
      </c>
      <c r="H351" s="20">
        <v>17387.12</v>
      </c>
      <c r="I351" s="20">
        <v>937.92</v>
      </c>
      <c r="J351" s="20">
        <v>1978.68</v>
      </c>
      <c r="K351" s="20"/>
      <c r="L351" s="20"/>
      <c r="M351" s="20">
        <f>+$S$9*E351</f>
        <v>40863.365004000007</v>
      </c>
      <c r="N351" s="22">
        <f t="shared" si="18"/>
        <v>131203.685004</v>
      </c>
    </row>
    <row r="352" spans="1:14" x14ac:dyDescent="0.3">
      <c r="A352" s="17" t="s">
        <v>470</v>
      </c>
      <c r="B352" s="18" t="s">
        <v>722</v>
      </c>
      <c r="C352" s="19" t="s">
        <v>63</v>
      </c>
      <c r="D352" s="20">
        <v>80236.52</v>
      </c>
      <c r="E352" s="21">
        <f t="shared" si="17"/>
        <v>70811.97</v>
      </c>
      <c r="F352" s="21"/>
      <c r="G352" s="20">
        <v>9424.5499999999993</v>
      </c>
      <c r="H352" s="20">
        <v>5959.59</v>
      </c>
      <c r="I352" s="20">
        <v>1137.96</v>
      </c>
      <c r="J352" s="20">
        <v>262.5</v>
      </c>
      <c r="K352" s="20"/>
      <c r="L352" s="20"/>
      <c r="M352" s="20">
        <f>+$S$9*E352</f>
        <v>43521.036762000003</v>
      </c>
      <c r="N352" s="22">
        <f t="shared" si="18"/>
        <v>131117.60676200001</v>
      </c>
    </row>
    <row r="353" spans="1:14" x14ac:dyDescent="0.3">
      <c r="A353" s="17" t="s">
        <v>608</v>
      </c>
      <c r="B353" s="18" t="s">
        <v>722</v>
      </c>
      <c r="C353" s="19" t="s">
        <v>398</v>
      </c>
      <c r="D353" s="20">
        <v>70802.559999999998</v>
      </c>
      <c r="E353" s="21">
        <f t="shared" si="17"/>
        <v>67034.599999999991</v>
      </c>
      <c r="F353" s="21">
        <v>3417.96</v>
      </c>
      <c r="G353" s="20">
        <v>350</v>
      </c>
      <c r="H353" s="20">
        <v>16190.16</v>
      </c>
      <c r="I353" s="20">
        <v>936.44</v>
      </c>
      <c r="J353" s="20">
        <v>1978.68</v>
      </c>
      <c r="K353" s="20"/>
      <c r="L353" s="20"/>
      <c r="M353" s="20">
        <f>+$S$9*E353</f>
        <v>41199.46516</v>
      </c>
      <c r="N353" s="22">
        <f t="shared" si="18"/>
        <v>131107.30515999999</v>
      </c>
    </row>
    <row r="354" spans="1:14" x14ac:dyDescent="0.3">
      <c r="A354" s="17" t="s">
        <v>577</v>
      </c>
      <c r="B354" s="18" t="s">
        <v>723</v>
      </c>
      <c r="C354" s="19" t="s">
        <v>29</v>
      </c>
      <c r="D354" s="20">
        <v>79297.37</v>
      </c>
      <c r="E354" s="21">
        <f t="shared" si="17"/>
        <v>72580.56</v>
      </c>
      <c r="F354" s="21">
        <v>5791.86</v>
      </c>
      <c r="G354" s="20">
        <v>924.95</v>
      </c>
      <c r="H354" s="20">
        <v>7161.72</v>
      </c>
      <c r="I354" s="20">
        <v>1139.54</v>
      </c>
      <c r="J354" s="20">
        <v>551.33000000000004</v>
      </c>
      <c r="K354" s="20"/>
      <c r="L354" s="20">
        <f>+$S$8*E354</f>
        <v>42837.046511999994</v>
      </c>
      <c r="M354" s="20"/>
      <c r="N354" s="22">
        <f t="shared" si="18"/>
        <v>130987.00651199999</v>
      </c>
    </row>
    <row r="355" spans="1:14" x14ac:dyDescent="0.3">
      <c r="A355" s="17" t="s">
        <v>588</v>
      </c>
      <c r="B355" s="18" t="s">
        <v>723</v>
      </c>
      <c r="C355" s="19" t="s">
        <v>29</v>
      </c>
      <c r="D355" s="20">
        <v>78953.210000000006</v>
      </c>
      <c r="E355" s="21">
        <f t="shared" si="17"/>
        <v>72635.23000000001</v>
      </c>
      <c r="F355" s="21">
        <v>5282.17</v>
      </c>
      <c r="G355" s="20">
        <v>1035.81</v>
      </c>
      <c r="H355" s="20">
        <v>7161.72</v>
      </c>
      <c r="I355" s="20">
        <v>1134.57</v>
      </c>
      <c r="J355" s="20">
        <v>551.33000000000004</v>
      </c>
      <c r="K355" s="20"/>
      <c r="L355" s="20">
        <f>+$S$8*E355</f>
        <v>42869.312746000003</v>
      </c>
      <c r="M355" s="20"/>
      <c r="N355" s="22">
        <f t="shared" si="18"/>
        <v>130670.14274600003</v>
      </c>
    </row>
    <row r="356" spans="1:14" x14ac:dyDescent="0.3">
      <c r="A356" s="17" t="s">
        <v>360</v>
      </c>
      <c r="B356" s="18" t="s">
        <v>729</v>
      </c>
      <c r="C356" s="19" t="s">
        <v>361</v>
      </c>
      <c r="D356" s="20">
        <v>97162.11</v>
      </c>
      <c r="E356" s="21">
        <f t="shared" si="17"/>
        <v>97162.11</v>
      </c>
      <c r="F356" s="21"/>
      <c r="G356" s="20"/>
      <c r="H356" s="20">
        <v>16190.2</v>
      </c>
      <c r="I356" s="20">
        <v>6798.34</v>
      </c>
      <c r="J356" s="20">
        <v>143.4</v>
      </c>
      <c r="K356" s="20">
        <v>10308.74</v>
      </c>
      <c r="L356" s="20"/>
      <c r="M356" s="20"/>
      <c r="N356" s="22">
        <f t="shared" si="18"/>
        <v>130602.79</v>
      </c>
    </row>
    <row r="357" spans="1:14" x14ac:dyDescent="0.3">
      <c r="A357" s="17" t="s">
        <v>649</v>
      </c>
      <c r="B357" s="18" t="s">
        <v>723</v>
      </c>
      <c r="C357" s="19" t="s">
        <v>29</v>
      </c>
      <c r="D357" s="20">
        <v>81467.22</v>
      </c>
      <c r="E357" s="21">
        <f t="shared" si="17"/>
        <v>65261.11</v>
      </c>
      <c r="F357" s="21">
        <v>15281.16</v>
      </c>
      <c r="G357" s="20">
        <v>924.95</v>
      </c>
      <c r="H357" s="20">
        <v>7161.72</v>
      </c>
      <c r="I357" s="20">
        <v>1172.0899999999999</v>
      </c>
      <c r="J357" s="20">
        <v>499.47</v>
      </c>
      <c r="K357" s="20"/>
      <c r="L357" s="20">
        <f>+$S$8*E357</f>
        <v>38517.107121999994</v>
      </c>
      <c r="M357" s="20"/>
      <c r="N357" s="22">
        <f t="shared" si="18"/>
        <v>128817.60712199999</v>
      </c>
    </row>
    <row r="358" spans="1:14" x14ac:dyDescent="0.3">
      <c r="A358" s="17" t="s">
        <v>607</v>
      </c>
      <c r="B358" s="18" t="s">
        <v>722</v>
      </c>
      <c r="C358" s="19" t="s">
        <v>398</v>
      </c>
      <c r="D358" s="20">
        <v>67614.460000000006</v>
      </c>
      <c r="E358" s="21">
        <f t="shared" si="17"/>
        <v>66487.72</v>
      </c>
      <c r="F358" s="21">
        <v>776.74</v>
      </c>
      <c r="G358" s="20">
        <v>350</v>
      </c>
      <c r="H358" s="20">
        <v>17387.12</v>
      </c>
      <c r="I358" s="20">
        <v>904.83</v>
      </c>
      <c r="J358" s="20">
        <v>1978.68</v>
      </c>
      <c r="K358" s="20"/>
      <c r="L358" s="20"/>
      <c r="M358" s="20">
        <f>+$S$9*E358</f>
        <v>40863.352712</v>
      </c>
      <c r="N358" s="22">
        <f t="shared" si="18"/>
        <v>128748.44271199999</v>
      </c>
    </row>
    <row r="359" spans="1:14" x14ac:dyDescent="0.3">
      <c r="A359" s="17" t="s">
        <v>617</v>
      </c>
      <c r="B359" s="18" t="s">
        <v>723</v>
      </c>
      <c r="C359" s="19" t="s">
        <v>29</v>
      </c>
      <c r="D359" s="20">
        <v>78761.91</v>
      </c>
      <c r="E359" s="21">
        <f t="shared" si="17"/>
        <v>69071.850000000006</v>
      </c>
      <c r="F359" s="21">
        <v>8765.11</v>
      </c>
      <c r="G359" s="20">
        <v>924.95</v>
      </c>
      <c r="H359" s="20">
        <v>6849.7</v>
      </c>
      <c r="I359" s="20">
        <v>1107.57</v>
      </c>
      <c r="J359" s="20">
        <v>524.63</v>
      </c>
      <c r="K359" s="20"/>
      <c r="L359" s="20">
        <f>+$S$8*E359</f>
        <v>40766.205869999998</v>
      </c>
      <c r="M359" s="20"/>
      <c r="N359" s="22">
        <f t="shared" si="18"/>
        <v>128010.01587</v>
      </c>
    </row>
    <row r="360" spans="1:14" x14ac:dyDescent="0.3">
      <c r="A360" s="17" t="s">
        <v>606</v>
      </c>
      <c r="B360" s="18" t="s">
        <v>722</v>
      </c>
      <c r="C360" s="19" t="s">
        <v>398</v>
      </c>
      <c r="D360" s="20">
        <v>67727.37</v>
      </c>
      <c r="E360" s="21">
        <f t="shared" si="17"/>
        <v>66475.929999999993</v>
      </c>
      <c r="F360" s="21">
        <v>901.44</v>
      </c>
      <c r="G360" s="20">
        <v>350</v>
      </c>
      <c r="H360" s="20">
        <v>17387.12</v>
      </c>
      <c r="I360" s="20">
        <v>895.66</v>
      </c>
      <c r="J360" s="20">
        <v>579.78</v>
      </c>
      <c r="K360" s="20"/>
      <c r="L360" s="20"/>
      <c r="M360" s="20">
        <f>+$S$9*E360</f>
        <v>40856.106577999999</v>
      </c>
      <c r="N360" s="22">
        <f t="shared" si="18"/>
        <v>127446.036578</v>
      </c>
    </row>
    <row r="361" spans="1:14" x14ac:dyDescent="0.3">
      <c r="A361" s="17" t="s">
        <v>618</v>
      </c>
      <c r="B361" s="18" t="s">
        <v>723</v>
      </c>
      <c r="C361" s="19" t="s">
        <v>29</v>
      </c>
      <c r="D361" s="20">
        <v>78025.45</v>
      </c>
      <c r="E361" s="21">
        <f t="shared" si="17"/>
        <v>69093.440000000002</v>
      </c>
      <c r="F361" s="21">
        <v>8007.06</v>
      </c>
      <c r="G361" s="20">
        <v>924.95</v>
      </c>
      <c r="H361" s="20">
        <v>6810.96</v>
      </c>
      <c r="I361" s="20">
        <v>1111.92</v>
      </c>
      <c r="J361" s="20">
        <v>524.63</v>
      </c>
      <c r="K361" s="20"/>
      <c r="L361" s="20">
        <f>+$S$8*E361</f>
        <v>40778.948288</v>
      </c>
      <c r="M361" s="20"/>
      <c r="N361" s="22">
        <f t="shared" si="18"/>
        <v>127251.90828800001</v>
      </c>
    </row>
    <row r="362" spans="1:14" x14ac:dyDescent="0.3">
      <c r="A362" s="17" t="s">
        <v>612</v>
      </c>
      <c r="B362" s="18" t="s">
        <v>722</v>
      </c>
      <c r="C362" s="19" t="s">
        <v>398</v>
      </c>
      <c r="D362" s="20">
        <v>68618.509999999995</v>
      </c>
      <c r="E362" s="21">
        <f t="shared" si="17"/>
        <v>64866.229999999996</v>
      </c>
      <c r="F362" s="21">
        <v>3402.28</v>
      </c>
      <c r="G362" s="20">
        <v>350</v>
      </c>
      <c r="H362" s="20">
        <v>17387.12</v>
      </c>
      <c r="I362" s="20">
        <v>928.36</v>
      </c>
      <c r="J362" s="20">
        <v>300</v>
      </c>
      <c r="K362" s="20"/>
      <c r="L362" s="20"/>
      <c r="M362" s="20">
        <f>+$S$9*E362</f>
        <v>39866.784957999997</v>
      </c>
      <c r="N362" s="22">
        <f t="shared" si="18"/>
        <v>127100.77495799999</v>
      </c>
    </row>
    <row r="363" spans="1:14" x14ac:dyDescent="0.3">
      <c r="A363" s="17" t="s">
        <v>635</v>
      </c>
      <c r="B363" s="18" t="s">
        <v>722</v>
      </c>
      <c r="C363" s="19" t="s">
        <v>398</v>
      </c>
      <c r="D363" s="20">
        <v>69067.679999999993</v>
      </c>
      <c r="E363" s="21">
        <f t="shared" si="17"/>
        <v>63822.529999999992</v>
      </c>
      <c r="F363" s="21">
        <v>4895.1499999999996</v>
      </c>
      <c r="G363" s="20">
        <v>350</v>
      </c>
      <c r="H363" s="20">
        <v>17387.12</v>
      </c>
      <c r="I363" s="20">
        <v>858.29</v>
      </c>
      <c r="J363" s="20">
        <v>300</v>
      </c>
      <c r="K363" s="20"/>
      <c r="L363" s="20"/>
      <c r="M363" s="20">
        <f>+$S$9*E363</f>
        <v>39225.326937999998</v>
      </c>
      <c r="N363" s="22">
        <f t="shared" si="18"/>
        <v>126838.41693799998</v>
      </c>
    </row>
    <row r="364" spans="1:14" x14ac:dyDescent="0.3">
      <c r="A364" s="17" t="s">
        <v>668</v>
      </c>
      <c r="B364" s="18" t="s">
        <v>723</v>
      </c>
      <c r="C364" s="19" t="s">
        <v>29</v>
      </c>
      <c r="D364" s="20">
        <v>72539.539999999994</v>
      </c>
      <c r="E364" s="21">
        <f t="shared" si="17"/>
        <v>62054.689999999995</v>
      </c>
      <c r="F364" s="21">
        <v>9559.9</v>
      </c>
      <c r="G364" s="20">
        <v>924.95</v>
      </c>
      <c r="H364" s="20">
        <v>16190.2</v>
      </c>
      <c r="I364" s="20">
        <v>965.48</v>
      </c>
      <c r="J364" s="20">
        <v>435.87</v>
      </c>
      <c r="K364" s="20"/>
      <c r="L364" s="20">
        <f>+$S$8*E364</f>
        <v>36624.678037999991</v>
      </c>
      <c r="M364" s="20"/>
      <c r="N364" s="22">
        <f t="shared" si="18"/>
        <v>126755.76803799998</v>
      </c>
    </row>
    <row r="365" spans="1:14" x14ac:dyDescent="0.3">
      <c r="A365" s="17" t="s">
        <v>665</v>
      </c>
      <c r="B365" s="18" t="s">
        <v>723</v>
      </c>
      <c r="C365" s="19" t="s">
        <v>29</v>
      </c>
      <c r="D365" s="20">
        <v>71679.28</v>
      </c>
      <c r="E365" s="21">
        <f t="shared" si="17"/>
        <v>62063.75</v>
      </c>
      <c r="F365" s="21">
        <v>8690.58</v>
      </c>
      <c r="G365" s="20">
        <v>924.95</v>
      </c>
      <c r="H365" s="20">
        <v>16190.2</v>
      </c>
      <c r="I365" s="20">
        <v>946.41</v>
      </c>
      <c r="J365" s="20">
        <v>435.78</v>
      </c>
      <c r="K365" s="20"/>
      <c r="L365" s="20">
        <f>+$S$8*E365</f>
        <v>36630.025249999999</v>
      </c>
      <c r="M365" s="20"/>
      <c r="N365" s="22">
        <f t="shared" si="18"/>
        <v>125881.69524999999</v>
      </c>
    </row>
    <row r="366" spans="1:14" x14ac:dyDescent="0.3">
      <c r="A366" s="17" t="s">
        <v>694</v>
      </c>
      <c r="B366" s="18" t="s">
        <v>756</v>
      </c>
      <c r="C366" s="19" t="s">
        <v>695</v>
      </c>
      <c r="D366" s="20">
        <v>100337.03</v>
      </c>
      <c r="E366" s="21">
        <f t="shared" si="17"/>
        <v>100337.03</v>
      </c>
      <c r="F366" s="21"/>
      <c r="G366" s="20"/>
      <c r="H366" s="20">
        <v>7161.72</v>
      </c>
      <c r="I366" s="20">
        <v>7627.22</v>
      </c>
      <c r="J366" s="20"/>
      <c r="K366" s="20">
        <v>10645.56</v>
      </c>
      <c r="L366" s="20"/>
      <c r="M366" s="20"/>
      <c r="N366" s="22">
        <f t="shared" si="18"/>
        <v>125771.53</v>
      </c>
    </row>
    <row r="367" spans="1:14" x14ac:dyDescent="0.3">
      <c r="A367" s="17" t="s">
        <v>647</v>
      </c>
      <c r="B367" s="18" t="s">
        <v>723</v>
      </c>
      <c r="C367" s="19" t="s">
        <v>29</v>
      </c>
      <c r="D367" s="20">
        <v>78047.95</v>
      </c>
      <c r="E367" s="21">
        <f t="shared" si="17"/>
        <v>65728.58</v>
      </c>
      <c r="F367" s="21">
        <v>11394.42</v>
      </c>
      <c r="G367" s="20">
        <v>924.95</v>
      </c>
      <c r="H367" s="20">
        <v>7161.72</v>
      </c>
      <c r="I367" s="20">
        <v>1122.49</v>
      </c>
      <c r="J367" s="20">
        <v>499.47</v>
      </c>
      <c r="K367" s="20"/>
      <c r="L367" s="20">
        <f t="shared" ref="L367:L372" si="19">+$S$8*E367</f>
        <v>38793.007915999995</v>
      </c>
      <c r="M367" s="20"/>
      <c r="N367" s="22">
        <f t="shared" si="18"/>
        <v>125624.63791600001</v>
      </c>
    </row>
    <row r="368" spans="1:14" x14ac:dyDescent="0.3">
      <c r="A368" s="17" t="s">
        <v>629</v>
      </c>
      <c r="B368" s="18" t="s">
        <v>723</v>
      </c>
      <c r="C368" s="19" t="s">
        <v>29</v>
      </c>
      <c r="D368" s="20">
        <v>76520.160000000003</v>
      </c>
      <c r="E368" s="21">
        <f t="shared" si="17"/>
        <v>65793.63</v>
      </c>
      <c r="F368" s="21">
        <v>9701.14</v>
      </c>
      <c r="G368" s="20">
        <v>1025.3900000000001</v>
      </c>
      <c r="H368" s="20">
        <v>7161.72</v>
      </c>
      <c r="I368" s="20">
        <v>1100.3599999999999</v>
      </c>
      <c r="J368" s="20">
        <v>499.47</v>
      </c>
      <c r="K368" s="20"/>
      <c r="L368" s="20">
        <f t="shared" si="19"/>
        <v>38831.400426</v>
      </c>
      <c r="M368" s="20"/>
      <c r="N368" s="22">
        <f t="shared" si="18"/>
        <v>124113.110426</v>
      </c>
    </row>
    <row r="369" spans="1:14" x14ac:dyDescent="0.3">
      <c r="A369" s="17" t="s">
        <v>650</v>
      </c>
      <c r="B369" s="18" t="s">
        <v>723</v>
      </c>
      <c r="C369" s="19" t="s">
        <v>29</v>
      </c>
      <c r="D369" s="20">
        <v>76087.45</v>
      </c>
      <c r="E369" s="21">
        <f t="shared" si="17"/>
        <v>65736.350000000006</v>
      </c>
      <c r="F369" s="21">
        <v>9426.15</v>
      </c>
      <c r="G369" s="20">
        <v>924.95</v>
      </c>
      <c r="H369" s="20">
        <v>7161.72</v>
      </c>
      <c r="I369" s="20">
        <v>1085.47</v>
      </c>
      <c r="J369" s="20">
        <v>499.47</v>
      </c>
      <c r="K369" s="20"/>
      <c r="L369" s="20">
        <f t="shared" si="19"/>
        <v>38797.593769999999</v>
      </c>
      <c r="M369" s="20"/>
      <c r="N369" s="22">
        <f t="shared" si="18"/>
        <v>123631.70376999999</v>
      </c>
    </row>
    <row r="370" spans="1:14" x14ac:dyDescent="0.3">
      <c r="A370" s="17" t="s">
        <v>680</v>
      </c>
      <c r="B370" s="18" t="s">
        <v>723</v>
      </c>
      <c r="C370" s="19" t="s">
        <v>29</v>
      </c>
      <c r="D370" s="20">
        <v>69723.42</v>
      </c>
      <c r="E370" s="21">
        <f t="shared" si="17"/>
        <v>61646.559999999998</v>
      </c>
      <c r="F370" s="21">
        <v>6523.36</v>
      </c>
      <c r="G370" s="20">
        <v>1553.5</v>
      </c>
      <c r="H370" s="20">
        <v>16190.2</v>
      </c>
      <c r="I370" s="20">
        <v>925.58</v>
      </c>
      <c r="J370" s="20">
        <v>307.91000000000003</v>
      </c>
      <c r="K370" s="20"/>
      <c r="L370" s="20">
        <f t="shared" si="19"/>
        <v>36383.799711999993</v>
      </c>
      <c r="M370" s="20"/>
      <c r="N370" s="22">
        <f t="shared" si="18"/>
        <v>123530.90971199999</v>
      </c>
    </row>
    <row r="371" spans="1:14" x14ac:dyDescent="0.3">
      <c r="A371" s="17" t="s">
        <v>619</v>
      </c>
      <c r="B371" s="18" t="s">
        <v>723</v>
      </c>
      <c r="C371" s="19" t="s">
        <v>29</v>
      </c>
      <c r="D371" s="20">
        <v>77258.37</v>
      </c>
      <c r="E371" s="21">
        <f t="shared" si="17"/>
        <v>69102.36</v>
      </c>
      <c r="F371" s="21">
        <v>7231.06</v>
      </c>
      <c r="G371" s="20">
        <v>924.95</v>
      </c>
      <c r="H371" s="20">
        <v>3830.86</v>
      </c>
      <c r="I371" s="20">
        <v>1114.5899999999999</v>
      </c>
      <c r="J371" s="20">
        <v>524.63</v>
      </c>
      <c r="K371" s="20"/>
      <c r="L371" s="20">
        <f t="shared" si="19"/>
        <v>40784.212871999996</v>
      </c>
      <c r="M371" s="20"/>
      <c r="N371" s="22">
        <f t="shared" si="18"/>
        <v>123512.66287199999</v>
      </c>
    </row>
    <row r="372" spans="1:14" x14ac:dyDescent="0.3">
      <c r="A372" s="17" t="s">
        <v>651</v>
      </c>
      <c r="B372" s="18" t="s">
        <v>723</v>
      </c>
      <c r="C372" s="19" t="s">
        <v>29</v>
      </c>
      <c r="D372" s="20">
        <v>76275.75</v>
      </c>
      <c r="E372" s="21">
        <f t="shared" si="17"/>
        <v>65727.72</v>
      </c>
      <c r="F372" s="21">
        <v>9623.08</v>
      </c>
      <c r="G372" s="20">
        <v>924.95</v>
      </c>
      <c r="H372" s="20">
        <v>6810.96</v>
      </c>
      <c r="I372" s="20">
        <v>1079</v>
      </c>
      <c r="J372" s="20">
        <v>499.47</v>
      </c>
      <c r="K372" s="20"/>
      <c r="L372" s="20">
        <f t="shared" si="19"/>
        <v>38792.500344</v>
      </c>
      <c r="M372" s="20"/>
      <c r="N372" s="22">
        <f t="shared" si="18"/>
        <v>123457.68034400001</v>
      </c>
    </row>
    <row r="373" spans="1:14" x14ac:dyDescent="0.3">
      <c r="A373" s="17" t="s">
        <v>604</v>
      </c>
      <c r="B373" s="18" t="s">
        <v>722</v>
      </c>
      <c r="C373" s="19" t="s">
        <v>398</v>
      </c>
      <c r="D373" s="20">
        <v>72301.070000000007</v>
      </c>
      <c r="E373" s="21">
        <f t="shared" si="17"/>
        <v>66497.500000000015</v>
      </c>
      <c r="F373" s="21">
        <v>4890.17</v>
      </c>
      <c r="G373" s="20">
        <v>913.4</v>
      </c>
      <c r="H373" s="20">
        <v>7161.92</v>
      </c>
      <c r="I373" s="20">
        <v>987.05</v>
      </c>
      <c r="J373" s="20">
        <v>1978.68</v>
      </c>
      <c r="K373" s="20"/>
      <c r="L373" s="20"/>
      <c r="M373" s="20">
        <f>+$S$9*E373</f>
        <v>40869.363500000014</v>
      </c>
      <c r="N373" s="22">
        <f t="shared" si="18"/>
        <v>123298.08350000001</v>
      </c>
    </row>
    <row r="374" spans="1:14" x14ac:dyDescent="0.3">
      <c r="A374" s="17" t="s">
        <v>560</v>
      </c>
      <c r="B374" s="18" t="s">
        <v>722</v>
      </c>
      <c r="C374" s="19" t="s">
        <v>398</v>
      </c>
      <c r="D374" s="20">
        <v>75653.070000000007</v>
      </c>
      <c r="E374" s="21">
        <f t="shared" si="17"/>
        <v>74224.160000000003</v>
      </c>
      <c r="F374" s="21"/>
      <c r="G374" s="20">
        <v>1428.91</v>
      </c>
      <c r="H374" s="20"/>
      <c r="I374" s="20">
        <v>1087.19</v>
      </c>
      <c r="J374" s="20">
        <v>902.19</v>
      </c>
      <c r="K374" s="20"/>
      <c r="L374" s="20"/>
      <c r="M374" s="20">
        <f>+$S$9*E374</f>
        <v>45618.168736000007</v>
      </c>
      <c r="N374" s="22">
        <f t="shared" si="18"/>
        <v>123260.61873600002</v>
      </c>
    </row>
    <row r="375" spans="1:14" x14ac:dyDescent="0.3">
      <c r="A375" s="17" t="s">
        <v>176</v>
      </c>
      <c r="B375" s="18" t="s">
        <v>728</v>
      </c>
      <c r="C375" s="19" t="s">
        <v>177</v>
      </c>
      <c r="D375" s="20">
        <v>89429.96</v>
      </c>
      <c r="E375" s="21">
        <f t="shared" si="17"/>
        <v>89429.96</v>
      </c>
      <c r="F375" s="21"/>
      <c r="G375" s="20"/>
      <c r="H375" s="20">
        <v>17387</v>
      </c>
      <c r="I375" s="20">
        <v>6396.23</v>
      </c>
      <c r="J375" s="20">
        <v>500.38</v>
      </c>
      <c r="K375" s="20">
        <v>9488.44</v>
      </c>
      <c r="L375" s="20"/>
      <c r="M375" s="20"/>
      <c r="N375" s="22">
        <f t="shared" si="18"/>
        <v>123202.01000000001</v>
      </c>
    </row>
    <row r="376" spans="1:14" x14ac:dyDescent="0.3">
      <c r="A376" s="17" t="s">
        <v>21</v>
      </c>
      <c r="B376" s="18" t="s">
        <v>725</v>
      </c>
      <c r="C376" s="19" t="s">
        <v>753</v>
      </c>
      <c r="D376" s="20">
        <v>93632.44</v>
      </c>
      <c r="E376" s="21">
        <f t="shared" si="17"/>
        <v>82957.41</v>
      </c>
      <c r="F376" s="21">
        <v>10675.03</v>
      </c>
      <c r="G376" s="20"/>
      <c r="H376" s="20">
        <v>12358.32</v>
      </c>
      <c r="I376" s="20">
        <v>6667.22</v>
      </c>
      <c r="J376" s="20">
        <v>309.60000000000002</v>
      </c>
      <c r="K376" s="20">
        <v>9934.32</v>
      </c>
      <c r="L376" s="20"/>
      <c r="M376" s="20"/>
      <c r="N376" s="22">
        <f t="shared" si="18"/>
        <v>122901.90000000002</v>
      </c>
    </row>
    <row r="377" spans="1:14" x14ac:dyDescent="0.3">
      <c r="A377" s="17" t="s">
        <v>600</v>
      </c>
      <c r="B377" s="18" t="s">
        <v>723</v>
      </c>
      <c r="C377" s="19" t="s">
        <v>29</v>
      </c>
      <c r="D377" s="20">
        <v>73868.33</v>
      </c>
      <c r="E377" s="21">
        <f t="shared" si="17"/>
        <v>68998.27</v>
      </c>
      <c r="F377" s="21">
        <v>3945.11</v>
      </c>
      <c r="G377" s="20">
        <v>924.95</v>
      </c>
      <c r="H377" s="20">
        <v>6810.96</v>
      </c>
      <c r="I377" s="20">
        <v>928.79</v>
      </c>
      <c r="J377" s="20">
        <v>524.63</v>
      </c>
      <c r="K377" s="20"/>
      <c r="L377" s="20">
        <f>+$S$8*E377</f>
        <v>40722.778954000001</v>
      </c>
      <c r="M377" s="20"/>
      <c r="N377" s="22">
        <f t="shared" si="18"/>
        <v>122855.488954</v>
      </c>
    </row>
    <row r="378" spans="1:14" x14ac:dyDescent="0.3">
      <c r="A378" s="17" t="s">
        <v>117</v>
      </c>
      <c r="B378" s="18" t="s">
        <v>721</v>
      </c>
      <c r="C378" s="19" t="s">
        <v>118</v>
      </c>
      <c r="D378" s="20">
        <v>91914.02</v>
      </c>
      <c r="E378" s="21">
        <f t="shared" si="17"/>
        <v>76259.5</v>
      </c>
      <c r="F378" s="21">
        <v>8599.41</v>
      </c>
      <c r="G378" s="20">
        <v>7055.11</v>
      </c>
      <c r="H378" s="20">
        <v>12358.32</v>
      </c>
      <c r="I378" s="20">
        <v>6641.45</v>
      </c>
      <c r="J378" s="20">
        <v>1724.8</v>
      </c>
      <c r="K378" s="20">
        <v>9913.7099999999991</v>
      </c>
      <c r="L378" s="20"/>
      <c r="M378" s="20"/>
      <c r="N378" s="22">
        <f t="shared" si="18"/>
        <v>122552.29999999999</v>
      </c>
    </row>
    <row r="379" spans="1:14" x14ac:dyDescent="0.3">
      <c r="A379" s="17" t="s">
        <v>603</v>
      </c>
      <c r="B379" s="18" t="s">
        <v>722</v>
      </c>
      <c r="C379" s="19" t="s">
        <v>398</v>
      </c>
      <c r="D379" s="20">
        <v>72121.119999999995</v>
      </c>
      <c r="E379" s="21">
        <f t="shared" si="17"/>
        <v>64893.149999999994</v>
      </c>
      <c r="F379" s="21">
        <v>6877.97</v>
      </c>
      <c r="G379" s="20">
        <v>350</v>
      </c>
      <c r="H379" s="20">
        <v>7161.92</v>
      </c>
      <c r="I379" s="20">
        <v>984.66</v>
      </c>
      <c r="J379" s="20">
        <v>1937.73</v>
      </c>
      <c r="K379" s="20"/>
      <c r="L379" s="20"/>
      <c r="M379" s="20">
        <f>+$S$9*E379</f>
        <v>39883.329989999998</v>
      </c>
      <c r="N379" s="22">
        <f t="shared" si="18"/>
        <v>122088.75998999999</v>
      </c>
    </row>
    <row r="380" spans="1:14" x14ac:dyDescent="0.3">
      <c r="A380" s="17" t="s">
        <v>627</v>
      </c>
      <c r="B380" s="18" t="s">
        <v>723</v>
      </c>
      <c r="C380" s="19" t="s">
        <v>29</v>
      </c>
      <c r="D380" s="20">
        <v>74011.81</v>
      </c>
      <c r="E380" s="21">
        <f t="shared" si="17"/>
        <v>65787.45</v>
      </c>
      <c r="F380" s="21">
        <v>7299.41</v>
      </c>
      <c r="G380" s="20">
        <v>924.95</v>
      </c>
      <c r="H380" s="20">
        <v>7161.72</v>
      </c>
      <c r="I380" s="20">
        <v>1063.96</v>
      </c>
      <c r="J380" s="20">
        <v>499.47</v>
      </c>
      <c r="K380" s="20"/>
      <c r="L380" s="20">
        <f>+$S$8*E380</f>
        <v>38827.752989999994</v>
      </c>
      <c r="M380" s="20"/>
      <c r="N380" s="22">
        <f t="shared" si="18"/>
        <v>121564.71299</v>
      </c>
    </row>
    <row r="381" spans="1:14" x14ac:dyDescent="0.3">
      <c r="A381" s="17" t="s">
        <v>609</v>
      </c>
      <c r="B381" s="18" t="s">
        <v>722</v>
      </c>
      <c r="C381" s="19" t="s">
        <v>398</v>
      </c>
      <c r="D381" s="20">
        <v>71283.28</v>
      </c>
      <c r="E381" s="21">
        <f t="shared" si="17"/>
        <v>67035.5</v>
      </c>
      <c r="F381" s="21">
        <v>3897.78</v>
      </c>
      <c r="G381" s="20">
        <v>350</v>
      </c>
      <c r="H381" s="20">
        <v>7161.92</v>
      </c>
      <c r="I381" s="20">
        <v>998.33</v>
      </c>
      <c r="J381" s="20">
        <v>859.56</v>
      </c>
      <c r="K381" s="20"/>
      <c r="L381" s="20"/>
      <c r="M381" s="20">
        <f>+$S$9*E381</f>
        <v>41200.018300000003</v>
      </c>
      <c r="N381" s="22">
        <f t="shared" si="18"/>
        <v>121503.10829999999</v>
      </c>
    </row>
    <row r="382" spans="1:14" x14ac:dyDescent="0.3">
      <c r="A382" s="17" t="s">
        <v>434</v>
      </c>
      <c r="B382" s="18" t="s">
        <v>721</v>
      </c>
      <c r="C382" s="19" t="s">
        <v>435</v>
      </c>
      <c r="D382" s="20">
        <v>91837.62</v>
      </c>
      <c r="E382" s="21">
        <f t="shared" si="17"/>
        <v>81723.239999999991</v>
      </c>
      <c r="F382" s="21">
        <v>8614.3799999999992</v>
      </c>
      <c r="G382" s="20">
        <v>1500</v>
      </c>
      <c r="H382" s="20">
        <v>13191.64</v>
      </c>
      <c r="I382" s="20">
        <v>6294.4</v>
      </c>
      <c r="J382" s="20"/>
      <c r="K382" s="20">
        <v>9743.85</v>
      </c>
      <c r="L382" s="20"/>
      <c r="M382" s="20"/>
      <c r="N382" s="22">
        <f t="shared" si="18"/>
        <v>121067.51</v>
      </c>
    </row>
    <row r="383" spans="1:14" x14ac:dyDescent="0.3">
      <c r="A383" s="17" t="s">
        <v>667</v>
      </c>
      <c r="B383" s="18" t="s">
        <v>723</v>
      </c>
      <c r="C383" s="19" t="s">
        <v>29</v>
      </c>
      <c r="D383" s="20">
        <v>75736.38</v>
      </c>
      <c r="E383" s="21">
        <f t="shared" si="17"/>
        <v>62034.000000000007</v>
      </c>
      <c r="F383" s="21">
        <v>12777.43</v>
      </c>
      <c r="G383" s="20">
        <v>924.95</v>
      </c>
      <c r="H383" s="20">
        <v>7161.72</v>
      </c>
      <c r="I383" s="20">
        <v>1080.3699999999999</v>
      </c>
      <c r="J383" s="20">
        <v>416.64</v>
      </c>
      <c r="K383" s="20"/>
      <c r="L383" s="20">
        <f>+$S$8*E383</f>
        <v>36612.466800000002</v>
      </c>
      <c r="M383" s="20"/>
      <c r="N383" s="22">
        <f t="shared" si="18"/>
        <v>121007.57680000001</v>
      </c>
    </row>
    <row r="384" spans="1:14" x14ac:dyDescent="0.3">
      <c r="A384" s="17" t="s">
        <v>742</v>
      </c>
      <c r="B384" s="18" t="s">
        <v>723</v>
      </c>
      <c r="C384" s="19" t="s">
        <v>29</v>
      </c>
      <c r="D384" s="20">
        <v>67714.73</v>
      </c>
      <c r="E384" s="21">
        <f t="shared" si="17"/>
        <v>65211.59</v>
      </c>
      <c r="F384" s="21">
        <v>1578.19</v>
      </c>
      <c r="G384" s="20">
        <v>924.95</v>
      </c>
      <c r="H384" s="20">
        <v>13191.64</v>
      </c>
      <c r="I384" s="20">
        <v>948.06</v>
      </c>
      <c r="J384" s="20">
        <v>499.47</v>
      </c>
      <c r="K384" s="20"/>
      <c r="L384" s="20">
        <f>+$S$8*E384</f>
        <v>38487.880417999993</v>
      </c>
      <c r="M384" s="20"/>
      <c r="N384" s="22">
        <f t="shared" si="18"/>
        <v>120841.78041799998</v>
      </c>
    </row>
    <row r="385" spans="1:14" x14ac:dyDescent="0.3">
      <c r="A385" s="17" t="s">
        <v>198</v>
      </c>
      <c r="B385" s="18" t="s">
        <v>723</v>
      </c>
      <c r="C385" s="19" t="s">
        <v>29</v>
      </c>
      <c r="D385" s="20">
        <v>81626.64</v>
      </c>
      <c r="E385" s="21">
        <f t="shared" si="17"/>
        <v>47136.88</v>
      </c>
      <c r="F385" s="21">
        <v>1131.03</v>
      </c>
      <c r="G385" s="20">
        <v>33358.730000000003</v>
      </c>
      <c r="H385" s="20">
        <v>9593</v>
      </c>
      <c r="I385" s="20">
        <v>1151.45</v>
      </c>
      <c r="J385" s="20">
        <v>396.45</v>
      </c>
      <c r="K385" s="20"/>
      <c r="L385" s="20">
        <f>+$S$8*E385</f>
        <v>27820.186575999996</v>
      </c>
      <c r="M385" s="20"/>
      <c r="N385" s="22">
        <f t="shared" si="18"/>
        <v>120587.72657599999</v>
      </c>
    </row>
    <row r="386" spans="1:14" x14ac:dyDescent="0.3">
      <c r="A386" s="17" t="s">
        <v>122</v>
      </c>
      <c r="B386" s="18" t="s">
        <v>721</v>
      </c>
      <c r="C386" s="19" t="s">
        <v>121</v>
      </c>
      <c r="D386" s="20">
        <v>86884.12</v>
      </c>
      <c r="E386" s="21">
        <f t="shared" si="17"/>
        <v>65167.51999999999</v>
      </c>
      <c r="F386" s="21">
        <v>17951.189999999999</v>
      </c>
      <c r="G386" s="20">
        <v>3765.41</v>
      </c>
      <c r="H386" s="20">
        <v>17387</v>
      </c>
      <c r="I386" s="20">
        <v>6371.76</v>
      </c>
      <c r="J386" s="20">
        <v>260</v>
      </c>
      <c r="K386" s="20">
        <v>9245.86</v>
      </c>
      <c r="L386" s="20"/>
      <c r="M386" s="20"/>
      <c r="N386" s="22">
        <f t="shared" si="18"/>
        <v>120148.73999999999</v>
      </c>
    </row>
    <row r="387" spans="1:14" x14ac:dyDescent="0.3">
      <c r="A387" s="17" t="s">
        <v>633</v>
      </c>
      <c r="B387" s="18" t="s">
        <v>722</v>
      </c>
      <c r="C387" s="19" t="s">
        <v>398</v>
      </c>
      <c r="D387" s="20">
        <v>70695.45</v>
      </c>
      <c r="E387" s="21">
        <f t="shared" si="17"/>
        <v>65417.66</v>
      </c>
      <c r="F387" s="21">
        <v>4927.79</v>
      </c>
      <c r="G387" s="20">
        <v>350</v>
      </c>
      <c r="H387" s="20">
        <v>6810.96</v>
      </c>
      <c r="I387" s="20">
        <v>998.28</v>
      </c>
      <c r="J387" s="20">
        <v>859.56</v>
      </c>
      <c r="K387" s="20"/>
      <c r="L387" s="20"/>
      <c r="M387" s="20">
        <f>+$S$9*E387</f>
        <v>40205.693836000006</v>
      </c>
      <c r="N387" s="22">
        <f t="shared" si="18"/>
        <v>119569.94383600001</v>
      </c>
    </row>
    <row r="388" spans="1:14" x14ac:dyDescent="0.3">
      <c r="A388" s="17" t="s">
        <v>610</v>
      </c>
      <c r="B388" s="18" t="s">
        <v>722</v>
      </c>
      <c r="C388" s="19" t="s">
        <v>398</v>
      </c>
      <c r="D388" s="20">
        <v>69403.61</v>
      </c>
      <c r="E388" s="21">
        <f t="shared" si="17"/>
        <v>64986.12999999999</v>
      </c>
      <c r="F388" s="21">
        <v>3517.82</v>
      </c>
      <c r="G388" s="20">
        <v>899.66</v>
      </c>
      <c r="H388" s="20">
        <v>6810.96</v>
      </c>
      <c r="I388" s="20">
        <v>972.42</v>
      </c>
      <c r="J388" s="20">
        <v>1937.73</v>
      </c>
      <c r="K388" s="20"/>
      <c r="L388" s="20"/>
      <c r="M388" s="20">
        <f>+$S$9*E388</f>
        <v>39940.475498</v>
      </c>
      <c r="N388" s="22">
        <f t="shared" si="18"/>
        <v>119065.195498</v>
      </c>
    </row>
    <row r="389" spans="1:14" x14ac:dyDescent="0.3">
      <c r="A389" s="17" t="s">
        <v>407</v>
      </c>
      <c r="B389" s="18" t="s">
        <v>721</v>
      </c>
      <c r="C389" s="19" t="s">
        <v>408</v>
      </c>
      <c r="D389" s="20">
        <v>86860.24</v>
      </c>
      <c r="E389" s="21">
        <f t="shared" ref="E389:E452" si="20">+D389-F389-G389</f>
        <v>86156.090000000011</v>
      </c>
      <c r="F389" s="21">
        <v>704.15</v>
      </c>
      <c r="G389" s="20"/>
      <c r="H389" s="20">
        <v>16190.2</v>
      </c>
      <c r="I389" s="20">
        <v>6214.82</v>
      </c>
      <c r="J389" s="20"/>
      <c r="K389" s="20">
        <v>9215.7900000000009</v>
      </c>
      <c r="L389" s="20"/>
      <c r="M389" s="20"/>
      <c r="N389" s="22">
        <f t="shared" ref="N389:N452" si="21">SUM(E389:M389)</f>
        <v>118481.05000000002</v>
      </c>
    </row>
    <row r="390" spans="1:14" x14ac:dyDescent="0.3">
      <c r="A390" s="17" t="s">
        <v>605</v>
      </c>
      <c r="B390" s="18" t="s">
        <v>722</v>
      </c>
      <c r="C390" s="19" t="s">
        <v>398</v>
      </c>
      <c r="D390" s="20">
        <v>68793.899999999994</v>
      </c>
      <c r="E390" s="21">
        <f t="shared" si="20"/>
        <v>64893.079999999994</v>
      </c>
      <c r="F390" s="21">
        <v>3550.82</v>
      </c>
      <c r="G390" s="20">
        <v>350</v>
      </c>
      <c r="H390" s="20">
        <v>6810.96</v>
      </c>
      <c r="I390" s="20">
        <v>970.68</v>
      </c>
      <c r="J390" s="20">
        <v>1937.73</v>
      </c>
      <c r="K390" s="20"/>
      <c r="L390" s="20"/>
      <c r="M390" s="20">
        <f>+$S$9*E390</f>
        <v>39883.286968</v>
      </c>
      <c r="N390" s="22">
        <f t="shared" si="21"/>
        <v>118396.55696799999</v>
      </c>
    </row>
    <row r="391" spans="1:14" x14ac:dyDescent="0.3">
      <c r="A391" s="17" t="s">
        <v>642</v>
      </c>
      <c r="B391" s="18" t="s">
        <v>723</v>
      </c>
      <c r="C391" s="19" t="s">
        <v>29</v>
      </c>
      <c r="D391" s="20">
        <v>73753.75</v>
      </c>
      <c r="E391" s="21">
        <f t="shared" si="20"/>
        <v>61650.85</v>
      </c>
      <c r="F391" s="21">
        <v>10549.4</v>
      </c>
      <c r="G391" s="20">
        <v>1553.5</v>
      </c>
      <c r="H391" s="20">
        <v>6810.96</v>
      </c>
      <c r="I391" s="20">
        <v>1041.6400000000001</v>
      </c>
      <c r="J391" s="20">
        <v>307.99</v>
      </c>
      <c r="K391" s="20"/>
      <c r="L391" s="20">
        <f>+$S$8*E391</f>
        <v>36386.331669999992</v>
      </c>
      <c r="M391" s="20"/>
      <c r="N391" s="22">
        <f t="shared" si="21"/>
        <v>118300.67167000001</v>
      </c>
    </row>
    <row r="392" spans="1:14" x14ac:dyDescent="0.3">
      <c r="A392" s="17" t="s">
        <v>614</v>
      </c>
      <c r="B392" s="18" t="s">
        <v>722</v>
      </c>
      <c r="C392" s="19" t="s">
        <v>398</v>
      </c>
      <c r="D392" s="20">
        <v>69004.179999999993</v>
      </c>
      <c r="E392" s="21">
        <f t="shared" si="20"/>
        <v>66372.409999999989</v>
      </c>
      <c r="F392" s="21">
        <v>2281.77</v>
      </c>
      <c r="G392" s="20">
        <v>350</v>
      </c>
      <c r="H392" s="20">
        <v>7161.92</v>
      </c>
      <c r="I392" s="20">
        <v>946.91</v>
      </c>
      <c r="J392" s="20">
        <v>300</v>
      </c>
      <c r="K392" s="20"/>
      <c r="L392" s="20"/>
      <c r="M392" s="20">
        <f>+$S$9*E392</f>
        <v>40792.483185999998</v>
      </c>
      <c r="N392" s="22">
        <f t="shared" si="21"/>
        <v>118205.49318599999</v>
      </c>
    </row>
    <row r="393" spans="1:14" x14ac:dyDescent="0.3">
      <c r="A393" s="17" t="s">
        <v>466</v>
      </c>
      <c r="B393" s="18" t="s">
        <v>725</v>
      </c>
      <c r="C393" s="19" t="s">
        <v>22</v>
      </c>
      <c r="D393" s="20">
        <v>89770.84</v>
      </c>
      <c r="E393" s="21">
        <f t="shared" si="20"/>
        <v>66266.89</v>
      </c>
      <c r="F393" s="21">
        <v>23503.95</v>
      </c>
      <c r="G393" s="20"/>
      <c r="H393" s="20">
        <v>12358.32</v>
      </c>
      <c r="I393" s="20">
        <v>6378.06</v>
      </c>
      <c r="J393" s="20"/>
      <c r="K393" s="20">
        <v>9524.5499999999993</v>
      </c>
      <c r="L393" s="20"/>
      <c r="M393" s="20"/>
      <c r="N393" s="22">
        <f t="shared" si="21"/>
        <v>118031.77</v>
      </c>
    </row>
    <row r="394" spans="1:14" x14ac:dyDescent="0.3">
      <c r="A394" s="17" t="s">
        <v>12</v>
      </c>
      <c r="B394" s="18" t="s">
        <v>720</v>
      </c>
      <c r="C394" s="19" t="s">
        <v>13</v>
      </c>
      <c r="D394" s="20">
        <v>89000.93</v>
      </c>
      <c r="E394" s="21">
        <f t="shared" si="20"/>
        <v>89000.93</v>
      </c>
      <c r="F394" s="21"/>
      <c r="G394" s="20"/>
      <c r="H394" s="20">
        <v>12948.96</v>
      </c>
      <c r="I394" s="20">
        <v>6457.8</v>
      </c>
      <c r="J394" s="20"/>
      <c r="K394" s="20">
        <v>9442.7999999999993</v>
      </c>
      <c r="L394" s="20"/>
      <c r="M394" s="20"/>
      <c r="N394" s="22">
        <f t="shared" si="21"/>
        <v>117850.48999999999</v>
      </c>
    </row>
    <row r="395" spans="1:14" x14ac:dyDescent="0.3">
      <c r="A395" s="17" t="s">
        <v>53</v>
      </c>
      <c r="B395" s="18" t="s">
        <v>725</v>
      </c>
      <c r="C395" s="19" t="s">
        <v>22</v>
      </c>
      <c r="D395" s="20">
        <v>87138.15</v>
      </c>
      <c r="E395" s="21">
        <f t="shared" si="20"/>
        <v>82591.61</v>
      </c>
      <c r="F395" s="21">
        <v>4546.54</v>
      </c>
      <c r="G395" s="20"/>
      <c r="H395" s="20">
        <v>14274.26</v>
      </c>
      <c r="I395" s="20">
        <v>6844.34</v>
      </c>
      <c r="J395" s="20">
        <v>116.16</v>
      </c>
      <c r="K395" s="20">
        <v>9245.2099999999991</v>
      </c>
      <c r="L395" s="20"/>
      <c r="M395" s="20"/>
      <c r="N395" s="22">
        <f t="shared" si="21"/>
        <v>117618.12</v>
      </c>
    </row>
    <row r="396" spans="1:14" x14ac:dyDescent="0.3">
      <c r="A396" s="17" t="s">
        <v>631</v>
      </c>
      <c r="B396" s="18" t="s">
        <v>722</v>
      </c>
      <c r="C396" s="19" t="s">
        <v>398</v>
      </c>
      <c r="D396" s="20">
        <v>67381.98</v>
      </c>
      <c r="E396" s="21">
        <f t="shared" si="20"/>
        <v>64897.549999999996</v>
      </c>
      <c r="F396" s="21">
        <v>2134.4299999999998</v>
      </c>
      <c r="G396" s="20">
        <v>350</v>
      </c>
      <c r="H396" s="20">
        <v>7161.92</v>
      </c>
      <c r="I396" s="20">
        <v>959.39</v>
      </c>
      <c r="J396" s="20">
        <v>1978.68</v>
      </c>
      <c r="K396" s="20"/>
      <c r="L396" s="20"/>
      <c r="M396" s="20">
        <f>+$S$9*E396</f>
        <v>39886.034229999997</v>
      </c>
      <c r="N396" s="22">
        <f t="shared" si="21"/>
        <v>117368.00422999999</v>
      </c>
    </row>
    <row r="397" spans="1:14" x14ac:dyDescent="0.3">
      <c r="A397" s="17" t="s">
        <v>178</v>
      </c>
      <c r="B397" s="18" t="s">
        <v>726</v>
      </c>
      <c r="C397" s="19" t="s">
        <v>179</v>
      </c>
      <c r="D397" s="20">
        <v>91486.27</v>
      </c>
      <c r="E397" s="21">
        <f t="shared" si="20"/>
        <v>91486.27</v>
      </c>
      <c r="F397" s="21"/>
      <c r="G397" s="20"/>
      <c r="H397" s="20">
        <v>8443.5</v>
      </c>
      <c r="I397" s="20">
        <v>6582.94</v>
      </c>
      <c r="J397" s="20">
        <v>137.63999999999999</v>
      </c>
      <c r="K397" s="20">
        <v>9706.58</v>
      </c>
      <c r="L397" s="20"/>
      <c r="M397" s="20"/>
      <c r="N397" s="22">
        <f t="shared" si="21"/>
        <v>116356.93000000001</v>
      </c>
    </row>
    <row r="398" spans="1:14" x14ac:dyDescent="0.3">
      <c r="A398" s="17" t="s">
        <v>120</v>
      </c>
      <c r="B398" s="18" t="s">
        <v>721</v>
      </c>
      <c r="C398" s="19" t="s">
        <v>121</v>
      </c>
      <c r="D398" s="20">
        <v>87937.46</v>
      </c>
      <c r="E398" s="21">
        <f t="shared" si="20"/>
        <v>66711.810000000012</v>
      </c>
      <c r="F398" s="21">
        <v>17419.75</v>
      </c>
      <c r="G398" s="20">
        <v>3805.9</v>
      </c>
      <c r="H398" s="20">
        <v>12358.32</v>
      </c>
      <c r="I398" s="20">
        <v>6386.94</v>
      </c>
      <c r="J398" s="20">
        <v>260</v>
      </c>
      <c r="K398" s="20">
        <v>9357.6</v>
      </c>
      <c r="L398" s="20"/>
      <c r="M398" s="20"/>
      <c r="N398" s="22">
        <f t="shared" si="21"/>
        <v>116300.32</v>
      </c>
    </row>
    <row r="399" spans="1:14" x14ac:dyDescent="0.3">
      <c r="A399" s="17" t="s">
        <v>741</v>
      </c>
      <c r="B399" s="18" t="s">
        <v>723</v>
      </c>
      <c r="C399" s="19" t="s">
        <v>29</v>
      </c>
      <c r="D399" s="20">
        <v>71900.56</v>
      </c>
      <c r="E399" s="21">
        <f t="shared" si="20"/>
        <v>60714.89</v>
      </c>
      <c r="F399" s="21">
        <v>9632.17</v>
      </c>
      <c r="G399" s="20">
        <v>1553.5</v>
      </c>
      <c r="H399" s="20">
        <v>7161.72</v>
      </c>
      <c r="I399" s="20">
        <v>1032.27</v>
      </c>
      <c r="J399" s="20">
        <v>307.33999999999997</v>
      </c>
      <c r="K399" s="20"/>
      <c r="L399" s="20">
        <f>+$S$8*E399</f>
        <v>35833.928077999997</v>
      </c>
      <c r="M399" s="20"/>
      <c r="N399" s="22">
        <f t="shared" si="21"/>
        <v>116235.818078</v>
      </c>
    </row>
    <row r="400" spans="1:14" x14ac:dyDescent="0.3">
      <c r="A400" s="17" t="s">
        <v>409</v>
      </c>
      <c r="B400" s="18" t="s">
        <v>721</v>
      </c>
      <c r="C400" s="19" t="s">
        <v>229</v>
      </c>
      <c r="D400" s="20">
        <v>85003.36</v>
      </c>
      <c r="E400" s="21">
        <f t="shared" si="20"/>
        <v>74908.649999999994</v>
      </c>
      <c r="F400" s="21">
        <v>7094.71</v>
      </c>
      <c r="G400" s="20">
        <v>3000</v>
      </c>
      <c r="H400" s="20">
        <v>15773.4</v>
      </c>
      <c r="I400" s="20">
        <v>6303.74</v>
      </c>
      <c r="J400" s="20"/>
      <c r="K400" s="20">
        <v>9018.7099999999991</v>
      </c>
      <c r="L400" s="20"/>
      <c r="M400" s="20"/>
      <c r="N400" s="22">
        <f t="shared" si="21"/>
        <v>116099.20999999999</v>
      </c>
    </row>
    <row r="401" spans="1:14" x14ac:dyDescent="0.3">
      <c r="A401" s="17" t="s">
        <v>55</v>
      </c>
      <c r="B401" s="18" t="s">
        <v>725</v>
      </c>
      <c r="C401" s="19" t="s">
        <v>10</v>
      </c>
      <c r="D401" s="20">
        <v>92172.85</v>
      </c>
      <c r="E401" s="21">
        <f t="shared" si="20"/>
        <v>63378.420000000013</v>
      </c>
      <c r="F401" s="21">
        <v>19707.68</v>
      </c>
      <c r="G401" s="20">
        <v>9086.75</v>
      </c>
      <c r="H401" s="20">
        <v>6810.96</v>
      </c>
      <c r="I401" s="20">
        <v>6859.1</v>
      </c>
      <c r="J401" s="20">
        <v>338</v>
      </c>
      <c r="K401" s="20">
        <v>9815.26</v>
      </c>
      <c r="L401" s="20"/>
      <c r="M401" s="20"/>
      <c r="N401" s="22">
        <f t="shared" si="21"/>
        <v>115996.17000000001</v>
      </c>
    </row>
    <row r="402" spans="1:14" x14ac:dyDescent="0.3">
      <c r="A402" s="17" t="s">
        <v>596</v>
      </c>
      <c r="B402" s="18" t="s">
        <v>723</v>
      </c>
      <c r="C402" s="19" t="s">
        <v>29</v>
      </c>
      <c r="D402" s="20">
        <v>73512.320000000007</v>
      </c>
      <c r="E402" s="21">
        <f t="shared" si="20"/>
        <v>68903.83</v>
      </c>
      <c r="F402" s="21">
        <v>3261.46</v>
      </c>
      <c r="G402" s="20">
        <v>1347.03</v>
      </c>
      <c r="H402" s="20"/>
      <c r="I402" s="20">
        <v>1065.92</v>
      </c>
      <c r="J402" s="20">
        <v>524.63</v>
      </c>
      <c r="K402" s="20"/>
      <c r="L402" s="20">
        <f>+$S$8*E402</f>
        <v>40667.040465999999</v>
      </c>
      <c r="M402" s="20"/>
      <c r="N402" s="22">
        <f t="shared" si="21"/>
        <v>115769.910466</v>
      </c>
    </row>
    <row r="403" spans="1:14" x14ac:dyDescent="0.3">
      <c r="A403" s="17" t="s">
        <v>175</v>
      </c>
      <c r="B403" s="18" t="s">
        <v>722</v>
      </c>
      <c r="C403" s="19" t="s">
        <v>85</v>
      </c>
      <c r="D403" s="20">
        <v>90076.96</v>
      </c>
      <c r="E403" s="21">
        <f t="shared" si="20"/>
        <v>76396.950000000012</v>
      </c>
      <c r="F403" s="21"/>
      <c r="G403" s="20">
        <v>13680.01</v>
      </c>
      <c r="H403" s="20">
        <v>7062.42</v>
      </c>
      <c r="I403" s="20">
        <v>6784.53</v>
      </c>
      <c r="J403" s="20">
        <v>1480.28</v>
      </c>
      <c r="K403" s="20">
        <v>10026.26</v>
      </c>
      <c r="L403" s="20"/>
      <c r="M403" s="20"/>
      <c r="N403" s="22">
        <f t="shared" si="21"/>
        <v>115430.45</v>
      </c>
    </row>
    <row r="404" spans="1:14" x14ac:dyDescent="0.3">
      <c r="A404" s="17" t="s">
        <v>327</v>
      </c>
      <c r="B404" s="18" t="s">
        <v>725</v>
      </c>
      <c r="C404" s="19" t="s">
        <v>10</v>
      </c>
      <c r="D404" s="20">
        <v>91336.63</v>
      </c>
      <c r="E404" s="21">
        <f t="shared" si="20"/>
        <v>53358.36</v>
      </c>
      <c r="F404" s="21">
        <v>30556.83</v>
      </c>
      <c r="G404" s="20">
        <v>7421.44</v>
      </c>
      <c r="H404" s="20">
        <v>6810.96</v>
      </c>
      <c r="I404" s="20">
        <v>6884.63</v>
      </c>
      <c r="J404" s="20">
        <v>338</v>
      </c>
      <c r="K404" s="20">
        <v>9726.56</v>
      </c>
      <c r="L404" s="20"/>
      <c r="M404" s="20"/>
      <c r="N404" s="22">
        <f t="shared" si="21"/>
        <v>115096.78000000001</v>
      </c>
    </row>
    <row r="405" spans="1:14" x14ac:dyDescent="0.3">
      <c r="A405" s="17" t="s">
        <v>634</v>
      </c>
      <c r="B405" s="18" t="s">
        <v>722</v>
      </c>
      <c r="C405" s="19" t="s">
        <v>398</v>
      </c>
      <c r="D405" s="20">
        <v>67306.350000000006</v>
      </c>
      <c r="E405" s="21">
        <f t="shared" si="20"/>
        <v>63276.600000000006</v>
      </c>
      <c r="F405" s="21">
        <v>3679.75</v>
      </c>
      <c r="G405" s="20">
        <v>350</v>
      </c>
      <c r="H405" s="20">
        <v>6810.96</v>
      </c>
      <c r="I405" s="20">
        <v>949.32</v>
      </c>
      <c r="J405" s="20">
        <v>845.91</v>
      </c>
      <c r="K405" s="20"/>
      <c r="L405" s="20"/>
      <c r="M405" s="20">
        <f>+$S$9*E405</f>
        <v>38889.798360000008</v>
      </c>
      <c r="N405" s="22">
        <f t="shared" si="21"/>
        <v>114802.33836000002</v>
      </c>
    </row>
    <row r="406" spans="1:14" x14ac:dyDescent="0.3">
      <c r="A406" s="17" t="s">
        <v>643</v>
      </c>
      <c r="B406" s="18" t="s">
        <v>721</v>
      </c>
      <c r="C406" s="19" t="s">
        <v>229</v>
      </c>
      <c r="D406" s="20">
        <v>86837.38</v>
      </c>
      <c r="E406" s="21">
        <f t="shared" si="20"/>
        <v>74908.63</v>
      </c>
      <c r="F406" s="21">
        <v>9678.75</v>
      </c>
      <c r="G406" s="20">
        <v>2250</v>
      </c>
      <c r="H406" s="20">
        <v>12358.32</v>
      </c>
      <c r="I406" s="20">
        <v>6299.35</v>
      </c>
      <c r="J406" s="20"/>
      <c r="K406" s="20">
        <v>9213.32</v>
      </c>
      <c r="L406" s="20"/>
      <c r="M406" s="20"/>
      <c r="N406" s="22">
        <f t="shared" si="21"/>
        <v>114708.37000000002</v>
      </c>
    </row>
    <row r="407" spans="1:14" x14ac:dyDescent="0.3">
      <c r="A407" s="17" t="s">
        <v>677</v>
      </c>
      <c r="B407" s="18" t="s">
        <v>722</v>
      </c>
      <c r="C407" s="19" t="s">
        <v>398</v>
      </c>
      <c r="D407" s="20">
        <v>60967.57</v>
      </c>
      <c r="E407" s="21">
        <f t="shared" si="20"/>
        <v>59239.159999999996</v>
      </c>
      <c r="F407" s="21">
        <v>1378.41</v>
      </c>
      <c r="G407" s="20">
        <v>350</v>
      </c>
      <c r="H407" s="20">
        <v>16190.16</v>
      </c>
      <c r="I407" s="20">
        <v>802.44</v>
      </c>
      <c r="J407" s="20">
        <v>275</v>
      </c>
      <c r="K407" s="20"/>
      <c r="L407" s="20"/>
      <c r="M407" s="20">
        <f>+$S$9*E407</f>
        <v>36408.387735999997</v>
      </c>
      <c r="N407" s="22">
        <f t="shared" si="21"/>
        <v>114643.55773599999</v>
      </c>
    </row>
    <row r="408" spans="1:14" x14ac:dyDescent="0.3">
      <c r="A408" s="17" t="s">
        <v>687</v>
      </c>
      <c r="B408" s="18" t="s">
        <v>722</v>
      </c>
      <c r="C408" s="19" t="s">
        <v>398</v>
      </c>
      <c r="D408" s="20">
        <v>61196.41</v>
      </c>
      <c r="E408" s="21">
        <f t="shared" si="20"/>
        <v>56968.130000000005</v>
      </c>
      <c r="F408" s="21">
        <v>3878.28</v>
      </c>
      <c r="G408" s="20">
        <v>350</v>
      </c>
      <c r="H408" s="20">
        <v>17387.12</v>
      </c>
      <c r="I408" s="20">
        <v>842.4</v>
      </c>
      <c r="J408" s="20">
        <v>162.5</v>
      </c>
      <c r="K408" s="20"/>
      <c r="L408" s="20"/>
      <c r="M408" s="20">
        <f>+$S$9*E408</f>
        <v>35012.612698000004</v>
      </c>
      <c r="N408" s="22">
        <f t="shared" si="21"/>
        <v>114601.042698</v>
      </c>
    </row>
    <row r="409" spans="1:14" x14ac:dyDescent="0.3">
      <c r="A409" s="17" t="s">
        <v>671</v>
      </c>
      <c r="B409" s="18" t="s">
        <v>722</v>
      </c>
      <c r="C409" s="19" t="s">
        <v>398</v>
      </c>
      <c r="D409" s="20">
        <v>59879.58</v>
      </c>
      <c r="E409" s="21">
        <f t="shared" si="20"/>
        <v>59197.43</v>
      </c>
      <c r="F409" s="21">
        <v>332.15</v>
      </c>
      <c r="G409" s="20">
        <v>350</v>
      </c>
      <c r="H409" s="20">
        <v>17387.12</v>
      </c>
      <c r="I409" s="20">
        <v>820.4</v>
      </c>
      <c r="J409" s="20"/>
      <c r="K409" s="20"/>
      <c r="L409" s="20"/>
      <c r="M409" s="20">
        <f>+$S$9*E409</f>
        <v>36382.740478</v>
      </c>
      <c r="N409" s="22">
        <f t="shared" si="21"/>
        <v>114469.840478</v>
      </c>
    </row>
    <row r="410" spans="1:14" x14ac:dyDescent="0.3">
      <c r="A410" s="17" t="s">
        <v>681</v>
      </c>
      <c r="B410" s="18" t="s">
        <v>723</v>
      </c>
      <c r="C410" s="19" t="s">
        <v>29</v>
      </c>
      <c r="D410" s="20">
        <v>70845.91</v>
      </c>
      <c r="E410" s="21">
        <f t="shared" si="20"/>
        <v>59455.86</v>
      </c>
      <c r="F410" s="21">
        <v>9836.5499999999993</v>
      </c>
      <c r="G410" s="20">
        <v>1553.5</v>
      </c>
      <c r="H410" s="20">
        <v>7161.72</v>
      </c>
      <c r="I410" s="20">
        <v>1018.09</v>
      </c>
      <c r="J410" s="20">
        <v>290.74</v>
      </c>
      <c r="K410" s="20"/>
      <c r="L410" s="20">
        <f>+$S$8*E410</f>
        <v>35090.848571999995</v>
      </c>
      <c r="M410" s="20"/>
      <c r="N410" s="22">
        <f t="shared" si="21"/>
        <v>114407.30857200001</v>
      </c>
    </row>
    <row r="411" spans="1:14" x14ac:dyDescent="0.3">
      <c r="A411" s="17" t="s">
        <v>478</v>
      </c>
      <c r="B411" s="18" t="s">
        <v>721</v>
      </c>
      <c r="C411" s="19" t="s">
        <v>336</v>
      </c>
      <c r="D411" s="20">
        <v>81244.33</v>
      </c>
      <c r="E411" s="21">
        <f t="shared" si="20"/>
        <v>71806.86</v>
      </c>
      <c r="F411" s="21">
        <v>5622.62</v>
      </c>
      <c r="G411" s="20">
        <v>3814.85</v>
      </c>
      <c r="H411" s="20">
        <v>17387</v>
      </c>
      <c r="I411" s="20">
        <v>5388.3</v>
      </c>
      <c r="J411" s="20">
        <v>1085.5999999999999</v>
      </c>
      <c r="K411" s="20">
        <v>8713.84</v>
      </c>
      <c r="L411" s="20"/>
      <c r="M411" s="20"/>
      <c r="N411" s="22">
        <f t="shared" si="21"/>
        <v>113819.07</v>
      </c>
    </row>
    <row r="412" spans="1:14" x14ac:dyDescent="0.3">
      <c r="A412" s="17" t="s">
        <v>662</v>
      </c>
      <c r="B412" s="18" t="s">
        <v>723</v>
      </c>
      <c r="C412" s="19" t="s">
        <v>29</v>
      </c>
      <c r="D412" s="20">
        <v>73914.570000000007</v>
      </c>
      <c r="E412" s="21">
        <f t="shared" si="20"/>
        <v>64512.420000000013</v>
      </c>
      <c r="F412" s="21">
        <v>8477.2000000000007</v>
      </c>
      <c r="G412" s="20">
        <v>924.95</v>
      </c>
      <c r="H412" s="20"/>
      <c r="I412" s="20">
        <v>1071.75</v>
      </c>
      <c r="J412" s="20">
        <v>499.47</v>
      </c>
      <c r="K412" s="20"/>
      <c r="L412" s="20">
        <f>+$S$8*E412</f>
        <v>38075.230284000005</v>
      </c>
      <c r="M412" s="20"/>
      <c r="N412" s="22">
        <f t="shared" si="21"/>
        <v>113561.02028400001</v>
      </c>
    </row>
    <row r="413" spans="1:14" x14ac:dyDescent="0.3">
      <c r="A413" s="17" t="s">
        <v>611</v>
      </c>
      <c r="B413" s="18" t="s">
        <v>722</v>
      </c>
      <c r="C413" s="19" t="s">
        <v>398</v>
      </c>
      <c r="D413" s="20">
        <v>65204.62</v>
      </c>
      <c r="E413" s="21">
        <f t="shared" si="20"/>
        <v>64854.62</v>
      </c>
      <c r="F413" s="21"/>
      <c r="G413" s="20">
        <v>350</v>
      </c>
      <c r="H413" s="20">
        <v>7161.92</v>
      </c>
      <c r="I413" s="20">
        <v>927.77</v>
      </c>
      <c r="J413" s="20">
        <v>300</v>
      </c>
      <c r="K413" s="20"/>
      <c r="L413" s="20"/>
      <c r="M413" s="20">
        <f>+$S$9*E413</f>
        <v>39859.649452000005</v>
      </c>
      <c r="N413" s="22">
        <f t="shared" si="21"/>
        <v>113453.95945200001</v>
      </c>
    </row>
    <row r="414" spans="1:14" x14ac:dyDescent="0.3">
      <c r="A414" s="17" t="s">
        <v>318</v>
      </c>
      <c r="B414" s="18" t="s">
        <v>721</v>
      </c>
      <c r="C414" s="19" t="s">
        <v>121</v>
      </c>
      <c r="D414" s="20">
        <v>85382.83</v>
      </c>
      <c r="E414" s="21">
        <f t="shared" si="20"/>
        <v>67195.180000000008</v>
      </c>
      <c r="F414" s="21">
        <v>15164.56</v>
      </c>
      <c r="G414" s="20">
        <v>3023.09</v>
      </c>
      <c r="H414" s="20">
        <v>12358.32</v>
      </c>
      <c r="I414" s="20">
        <v>6210.2</v>
      </c>
      <c r="J414" s="20">
        <v>260</v>
      </c>
      <c r="K414" s="20">
        <v>9086.5499999999993</v>
      </c>
      <c r="L414" s="20"/>
      <c r="M414" s="20"/>
      <c r="N414" s="22">
        <f t="shared" si="21"/>
        <v>113297.9</v>
      </c>
    </row>
    <row r="415" spans="1:14" x14ac:dyDescent="0.3">
      <c r="A415" s="17" t="s">
        <v>33</v>
      </c>
      <c r="B415" s="18" t="s">
        <v>723</v>
      </c>
      <c r="C415" s="19" t="s">
        <v>34</v>
      </c>
      <c r="D415" s="20">
        <v>85175.65</v>
      </c>
      <c r="E415" s="21">
        <f t="shared" si="20"/>
        <v>53519.859999999993</v>
      </c>
      <c r="F415" s="21">
        <v>24102.32</v>
      </c>
      <c r="G415" s="20">
        <v>7553.47</v>
      </c>
      <c r="H415" s="20">
        <v>12358.32</v>
      </c>
      <c r="I415" s="20">
        <v>6144.37</v>
      </c>
      <c r="J415" s="20">
        <v>338</v>
      </c>
      <c r="K415" s="20">
        <v>9072.82</v>
      </c>
      <c r="L415" s="20"/>
      <c r="M415" s="20"/>
      <c r="N415" s="22">
        <f t="shared" si="21"/>
        <v>113089.16</v>
      </c>
    </row>
    <row r="416" spans="1:14" x14ac:dyDescent="0.3">
      <c r="A416" s="17" t="s">
        <v>666</v>
      </c>
      <c r="B416" s="18" t="s">
        <v>723</v>
      </c>
      <c r="C416" s="19" t="s">
        <v>29</v>
      </c>
      <c r="D416" s="20">
        <v>68274.25</v>
      </c>
      <c r="E416" s="21">
        <f t="shared" si="20"/>
        <v>61409.240000000005</v>
      </c>
      <c r="F416" s="21">
        <v>5940.06</v>
      </c>
      <c r="G416" s="20">
        <v>924.95</v>
      </c>
      <c r="H416" s="20">
        <v>7161.72</v>
      </c>
      <c r="I416" s="20">
        <v>960.88</v>
      </c>
      <c r="J416" s="20">
        <v>430.83</v>
      </c>
      <c r="K416" s="20"/>
      <c r="L416" s="20">
        <f>+$S$8*E416</f>
        <v>36243.733447999999</v>
      </c>
      <c r="M416" s="20"/>
      <c r="N416" s="22">
        <f t="shared" si="21"/>
        <v>113071.41344800001</v>
      </c>
    </row>
    <row r="417" spans="1:14" x14ac:dyDescent="0.3">
      <c r="A417" s="17" t="s">
        <v>669</v>
      </c>
      <c r="B417" s="18" t="s">
        <v>722</v>
      </c>
      <c r="C417" s="19" t="s">
        <v>398</v>
      </c>
      <c r="D417" s="20">
        <v>63075.08</v>
      </c>
      <c r="E417" s="21">
        <f t="shared" si="20"/>
        <v>59239.14</v>
      </c>
      <c r="F417" s="21">
        <v>3485.94</v>
      </c>
      <c r="G417" s="20">
        <v>350</v>
      </c>
      <c r="H417" s="20">
        <v>12358.32</v>
      </c>
      <c r="I417" s="20">
        <v>852.37</v>
      </c>
      <c r="J417" s="20">
        <v>275</v>
      </c>
      <c r="K417" s="20"/>
      <c r="L417" s="20"/>
      <c r="M417" s="20">
        <f>+$S$9*E417</f>
        <v>36408.375444000005</v>
      </c>
      <c r="N417" s="22">
        <f t="shared" si="21"/>
        <v>112969.14544399999</v>
      </c>
    </row>
    <row r="418" spans="1:14" x14ac:dyDescent="0.3">
      <c r="A418" s="17" t="s">
        <v>9</v>
      </c>
      <c r="B418" s="18" t="s">
        <v>725</v>
      </c>
      <c r="C418" s="19" t="s">
        <v>10</v>
      </c>
      <c r="D418" s="20">
        <v>89958.51</v>
      </c>
      <c r="E418" s="21">
        <f t="shared" si="20"/>
        <v>31615.999999999993</v>
      </c>
      <c r="F418" s="21">
        <v>27324.61</v>
      </c>
      <c r="G418" s="20">
        <v>31017.9</v>
      </c>
      <c r="H418" s="20">
        <v>6654.48</v>
      </c>
      <c r="I418" s="20">
        <v>6633.29</v>
      </c>
      <c r="J418" s="20">
        <v>169</v>
      </c>
      <c r="K418" s="20">
        <v>9413.4699999999993</v>
      </c>
      <c r="L418" s="20"/>
      <c r="M418" s="20"/>
      <c r="N418" s="22">
        <f t="shared" si="21"/>
        <v>112828.74999999999</v>
      </c>
    </row>
    <row r="419" spans="1:14" x14ac:dyDescent="0.3">
      <c r="A419" s="17" t="s">
        <v>678</v>
      </c>
      <c r="B419" s="18" t="s">
        <v>722</v>
      </c>
      <c r="C419" s="19" t="s">
        <v>398</v>
      </c>
      <c r="D419" s="20">
        <v>62129.87</v>
      </c>
      <c r="E419" s="21">
        <f t="shared" si="20"/>
        <v>59146.450000000004</v>
      </c>
      <c r="F419" s="21">
        <v>2633.42</v>
      </c>
      <c r="G419" s="20">
        <v>350</v>
      </c>
      <c r="H419" s="20">
        <v>13191.68</v>
      </c>
      <c r="I419" s="20">
        <v>864.08</v>
      </c>
      <c r="J419" s="20">
        <v>275</v>
      </c>
      <c r="K419" s="20"/>
      <c r="L419" s="20"/>
      <c r="M419" s="20">
        <f>+$S$9*E419</f>
        <v>36351.408170000002</v>
      </c>
      <c r="N419" s="22">
        <f t="shared" si="21"/>
        <v>112812.03817000001</v>
      </c>
    </row>
    <row r="420" spans="1:14" x14ac:dyDescent="0.3">
      <c r="A420" s="17" t="s">
        <v>519</v>
      </c>
      <c r="B420" s="18" t="s">
        <v>728</v>
      </c>
      <c r="C420" s="19" t="s">
        <v>520</v>
      </c>
      <c r="D420" s="20">
        <v>87669.4</v>
      </c>
      <c r="E420" s="21">
        <f t="shared" si="20"/>
        <v>67308.259999999995</v>
      </c>
      <c r="F420" s="21"/>
      <c r="G420" s="20">
        <v>20361.14</v>
      </c>
      <c r="H420" s="20">
        <v>9340.5</v>
      </c>
      <c r="I420" s="20">
        <v>6446.65</v>
      </c>
      <c r="J420" s="20"/>
      <c r="K420" s="20">
        <v>9301.64</v>
      </c>
      <c r="L420" s="20"/>
      <c r="M420" s="20"/>
      <c r="N420" s="22">
        <f t="shared" si="21"/>
        <v>112758.18999999999</v>
      </c>
    </row>
    <row r="421" spans="1:14" x14ac:dyDescent="0.3">
      <c r="A421" s="17" t="s">
        <v>266</v>
      </c>
      <c r="B421" s="18" t="s">
        <v>728</v>
      </c>
      <c r="C421" s="19" t="s">
        <v>160</v>
      </c>
      <c r="D421" s="20">
        <v>80736.02</v>
      </c>
      <c r="E421" s="21">
        <f t="shared" si="20"/>
        <v>70090.44</v>
      </c>
      <c r="F421" s="21">
        <v>4561.51</v>
      </c>
      <c r="G421" s="20">
        <v>6084.07</v>
      </c>
      <c r="H421" s="20">
        <v>17387</v>
      </c>
      <c r="I421" s="20">
        <v>5649.54</v>
      </c>
      <c r="J421" s="20">
        <v>338</v>
      </c>
      <c r="K421" s="20">
        <v>8601.81</v>
      </c>
      <c r="L421" s="20"/>
      <c r="M421" s="20"/>
      <c r="N421" s="22">
        <f t="shared" si="21"/>
        <v>112712.36999999998</v>
      </c>
    </row>
    <row r="422" spans="1:14" x14ac:dyDescent="0.3">
      <c r="A422" s="17" t="s">
        <v>622</v>
      </c>
      <c r="B422" s="18" t="s">
        <v>721</v>
      </c>
      <c r="C422" s="19" t="s">
        <v>336</v>
      </c>
      <c r="D422" s="20">
        <v>80503.3</v>
      </c>
      <c r="E422" s="21">
        <f t="shared" si="20"/>
        <v>71640.700000000012</v>
      </c>
      <c r="F422" s="21">
        <v>5772.9</v>
      </c>
      <c r="G422" s="20">
        <v>3089.7</v>
      </c>
      <c r="H422" s="20">
        <v>17387</v>
      </c>
      <c r="I422" s="20">
        <v>5833.92</v>
      </c>
      <c r="J422" s="20">
        <v>260</v>
      </c>
      <c r="K422" s="20">
        <v>8568.82</v>
      </c>
      <c r="L422" s="20"/>
      <c r="M422" s="20"/>
      <c r="N422" s="22">
        <f t="shared" si="21"/>
        <v>112553.04000000001</v>
      </c>
    </row>
    <row r="423" spans="1:14" x14ac:dyDescent="0.3">
      <c r="A423" s="17" t="s">
        <v>630</v>
      </c>
      <c r="B423" s="18" t="s">
        <v>722</v>
      </c>
      <c r="C423" s="19" t="s">
        <v>398</v>
      </c>
      <c r="D423" s="20">
        <v>64900.1</v>
      </c>
      <c r="E423" s="21">
        <f t="shared" si="20"/>
        <v>63276.59</v>
      </c>
      <c r="F423" s="21">
        <v>1273.51</v>
      </c>
      <c r="G423" s="20">
        <v>350</v>
      </c>
      <c r="H423" s="20">
        <v>6810.96</v>
      </c>
      <c r="I423" s="20">
        <v>914.43</v>
      </c>
      <c r="J423" s="20">
        <v>845.91</v>
      </c>
      <c r="K423" s="20"/>
      <c r="L423" s="20"/>
      <c r="M423" s="20">
        <f>+$S$9*E423</f>
        <v>38889.792214000001</v>
      </c>
      <c r="N423" s="22">
        <f t="shared" si="21"/>
        <v>112361.192214</v>
      </c>
    </row>
    <row r="424" spans="1:14" x14ac:dyDescent="0.3">
      <c r="A424" s="17" t="s">
        <v>698</v>
      </c>
      <c r="B424" s="18" t="s">
        <v>723</v>
      </c>
      <c r="C424" s="19" t="s">
        <v>620</v>
      </c>
      <c r="D424" s="20">
        <v>68393.009999999995</v>
      </c>
      <c r="E424" s="21">
        <f t="shared" si="20"/>
        <v>61019.429999999993</v>
      </c>
      <c r="F424" s="21">
        <v>6202.67</v>
      </c>
      <c r="G424" s="20">
        <v>1170.9100000000001</v>
      </c>
      <c r="H424" s="20">
        <v>6810.96</v>
      </c>
      <c r="I424" s="20">
        <v>966.59</v>
      </c>
      <c r="J424" s="20">
        <v>107.28</v>
      </c>
      <c r="K424" s="20"/>
      <c r="L424" s="20">
        <f>+$S$8*E424</f>
        <v>36013.667585999996</v>
      </c>
      <c r="M424" s="20"/>
      <c r="N424" s="22">
        <f t="shared" si="21"/>
        <v>112291.50758599999</v>
      </c>
    </row>
    <row r="425" spans="1:14" x14ac:dyDescent="0.3">
      <c r="A425" s="17" t="s">
        <v>556</v>
      </c>
      <c r="B425" s="18" t="s">
        <v>721</v>
      </c>
      <c r="C425" s="19" t="s">
        <v>557</v>
      </c>
      <c r="D425" s="20">
        <v>80903.399999999994</v>
      </c>
      <c r="E425" s="21">
        <f t="shared" si="20"/>
        <v>71640.070000000007</v>
      </c>
      <c r="F425" s="21">
        <v>5979.93</v>
      </c>
      <c r="G425" s="20">
        <v>3283.4</v>
      </c>
      <c r="H425" s="20">
        <v>16190.2</v>
      </c>
      <c r="I425" s="20">
        <v>5508.22</v>
      </c>
      <c r="J425" s="20">
        <v>260</v>
      </c>
      <c r="K425" s="20">
        <v>8590.0300000000007</v>
      </c>
      <c r="L425" s="20"/>
      <c r="M425" s="20"/>
      <c r="N425" s="22">
        <f t="shared" si="21"/>
        <v>111451.84999999999</v>
      </c>
    </row>
    <row r="426" spans="1:14" x14ac:dyDescent="0.3">
      <c r="A426" s="17" t="s">
        <v>133</v>
      </c>
      <c r="B426" s="18" t="s">
        <v>721</v>
      </c>
      <c r="C426" s="19" t="s">
        <v>24</v>
      </c>
      <c r="D426" s="20">
        <v>79380.78</v>
      </c>
      <c r="E426" s="21">
        <f t="shared" si="20"/>
        <v>70187.360000000001</v>
      </c>
      <c r="F426" s="21">
        <v>5370.09</v>
      </c>
      <c r="G426" s="20">
        <v>3823.33</v>
      </c>
      <c r="H426" s="20">
        <v>16190.2</v>
      </c>
      <c r="I426" s="20">
        <v>5472.9</v>
      </c>
      <c r="J426" s="20">
        <v>1600.4</v>
      </c>
      <c r="K426" s="20">
        <v>8591.98</v>
      </c>
      <c r="L426" s="20"/>
      <c r="M426" s="20"/>
      <c r="N426" s="22">
        <f t="shared" si="21"/>
        <v>111236.25999999998</v>
      </c>
    </row>
    <row r="427" spans="1:14" x14ac:dyDescent="0.3">
      <c r="A427" s="17" t="s">
        <v>676</v>
      </c>
      <c r="B427" s="18" t="s">
        <v>722</v>
      </c>
      <c r="C427" s="19" t="s">
        <v>398</v>
      </c>
      <c r="D427" s="20">
        <v>65560.05</v>
      </c>
      <c r="E427" s="21">
        <f t="shared" si="20"/>
        <v>60550.060000000005</v>
      </c>
      <c r="F427" s="21">
        <v>4659.99</v>
      </c>
      <c r="G427" s="20">
        <v>350</v>
      </c>
      <c r="H427" s="20">
        <v>7161.92</v>
      </c>
      <c r="I427" s="20">
        <v>933.08</v>
      </c>
      <c r="J427" s="20">
        <v>275</v>
      </c>
      <c r="K427" s="20"/>
      <c r="L427" s="20"/>
      <c r="M427" s="20">
        <f>+$S$9*E427</f>
        <v>37214.066876000004</v>
      </c>
      <c r="N427" s="22">
        <f t="shared" si="21"/>
        <v>111144.11687600001</v>
      </c>
    </row>
    <row r="428" spans="1:14" x14ac:dyDescent="0.3">
      <c r="A428" s="17" t="s">
        <v>692</v>
      </c>
      <c r="B428" s="18" t="s">
        <v>722</v>
      </c>
      <c r="C428" s="19" t="s">
        <v>398</v>
      </c>
      <c r="D428" s="20">
        <v>61420.46</v>
      </c>
      <c r="E428" s="21">
        <f t="shared" si="20"/>
        <v>57039.4</v>
      </c>
      <c r="F428" s="21">
        <v>4031.06</v>
      </c>
      <c r="G428" s="20">
        <v>350</v>
      </c>
      <c r="H428" s="20">
        <v>13191.68</v>
      </c>
      <c r="I428" s="20">
        <v>858.84</v>
      </c>
      <c r="J428" s="20">
        <v>162.5</v>
      </c>
      <c r="K428" s="20"/>
      <c r="L428" s="20"/>
      <c r="M428" s="20">
        <f>+$S$9*E428</f>
        <v>35056.415240000002</v>
      </c>
      <c r="N428" s="22">
        <f t="shared" si="21"/>
        <v>110689.89524</v>
      </c>
    </row>
    <row r="429" spans="1:14" x14ac:dyDescent="0.3">
      <c r="A429" s="17" t="s">
        <v>31</v>
      </c>
      <c r="B429" s="18" t="s">
        <v>721</v>
      </c>
      <c r="C429" s="19" t="s">
        <v>32</v>
      </c>
      <c r="D429" s="20">
        <v>83141.33</v>
      </c>
      <c r="E429" s="21">
        <f t="shared" si="20"/>
        <v>68596.000000000015</v>
      </c>
      <c r="F429" s="21">
        <v>7014.54</v>
      </c>
      <c r="G429" s="20">
        <v>7530.79</v>
      </c>
      <c r="H429" s="20">
        <v>12358.32</v>
      </c>
      <c r="I429" s="20">
        <v>6069.76</v>
      </c>
      <c r="J429" s="20">
        <v>260</v>
      </c>
      <c r="K429" s="20">
        <v>8848.81</v>
      </c>
      <c r="L429" s="20"/>
      <c r="M429" s="20"/>
      <c r="N429" s="22">
        <f t="shared" si="21"/>
        <v>110678.21999999999</v>
      </c>
    </row>
    <row r="430" spans="1:14" x14ac:dyDescent="0.3">
      <c r="A430" s="17" t="s">
        <v>477</v>
      </c>
      <c r="B430" s="18" t="s">
        <v>721</v>
      </c>
      <c r="C430" s="19" t="s">
        <v>336</v>
      </c>
      <c r="D430" s="20">
        <v>78813.25</v>
      </c>
      <c r="E430" s="21">
        <f t="shared" si="20"/>
        <v>71905.25</v>
      </c>
      <c r="F430" s="21">
        <v>3612</v>
      </c>
      <c r="G430" s="20">
        <v>3296</v>
      </c>
      <c r="H430" s="20">
        <v>17387</v>
      </c>
      <c r="I430" s="20">
        <v>5316.91</v>
      </c>
      <c r="J430" s="20">
        <v>260</v>
      </c>
      <c r="K430" s="20">
        <v>8368.2800000000007</v>
      </c>
      <c r="L430" s="20"/>
      <c r="M430" s="20"/>
      <c r="N430" s="22">
        <f t="shared" si="21"/>
        <v>110145.44</v>
      </c>
    </row>
    <row r="431" spans="1:14" x14ac:dyDescent="0.3">
      <c r="A431" s="17" t="s">
        <v>632</v>
      </c>
      <c r="B431" s="18" t="s">
        <v>722</v>
      </c>
      <c r="C431" s="19" t="s">
        <v>398</v>
      </c>
      <c r="D431" s="20">
        <v>67891.009999999995</v>
      </c>
      <c r="E431" s="21">
        <f t="shared" si="20"/>
        <v>65417.659999999989</v>
      </c>
      <c r="F431" s="21">
        <v>2123.35</v>
      </c>
      <c r="G431" s="20">
        <v>350</v>
      </c>
      <c r="H431" s="20"/>
      <c r="I431" s="20">
        <v>975.9</v>
      </c>
      <c r="J431" s="20">
        <v>859.56</v>
      </c>
      <c r="K431" s="20"/>
      <c r="L431" s="20"/>
      <c r="M431" s="20">
        <f>+$S$9*E431</f>
        <v>40205.693835999999</v>
      </c>
      <c r="N431" s="22">
        <f t="shared" si="21"/>
        <v>109932.16383599999</v>
      </c>
    </row>
    <row r="432" spans="1:14" x14ac:dyDescent="0.3">
      <c r="A432" s="17" t="s">
        <v>19</v>
      </c>
      <c r="B432" s="18" t="s">
        <v>724</v>
      </c>
      <c r="C432" s="19" t="s">
        <v>20</v>
      </c>
      <c r="D432" s="20">
        <v>81358.67</v>
      </c>
      <c r="E432" s="21">
        <f t="shared" si="20"/>
        <v>73584.37</v>
      </c>
      <c r="F432" s="21">
        <v>162.22</v>
      </c>
      <c r="G432" s="20">
        <v>7612.08</v>
      </c>
      <c r="H432" s="20">
        <v>13191.64</v>
      </c>
      <c r="I432" s="20">
        <v>5923.82</v>
      </c>
      <c r="J432" s="20">
        <v>338</v>
      </c>
      <c r="K432" s="20">
        <v>8667.94</v>
      </c>
      <c r="L432" s="20"/>
      <c r="M432" s="20"/>
      <c r="N432" s="22">
        <f t="shared" si="21"/>
        <v>109480.07</v>
      </c>
    </row>
    <row r="433" spans="1:17" x14ac:dyDescent="0.3">
      <c r="A433" s="17" t="s">
        <v>691</v>
      </c>
      <c r="B433" s="18" t="s">
        <v>722</v>
      </c>
      <c r="C433" s="19" t="s">
        <v>398</v>
      </c>
      <c r="D433" s="20">
        <v>59997.58</v>
      </c>
      <c r="E433" s="21">
        <f t="shared" si="20"/>
        <v>56968.14</v>
      </c>
      <c r="F433" s="21">
        <v>2679.44</v>
      </c>
      <c r="G433" s="20">
        <v>350</v>
      </c>
      <c r="H433" s="20">
        <v>13191.68</v>
      </c>
      <c r="I433" s="20">
        <v>828.49</v>
      </c>
      <c r="J433" s="20">
        <v>162.5</v>
      </c>
      <c r="K433" s="20"/>
      <c r="L433" s="20"/>
      <c r="M433" s="20">
        <f>+$S$9*E433</f>
        <v>35012.618844000004</v>
      </c>
      <c r="N433" s="22">
        <f t="shared" si="21"/>
        <v>109192.86884400001</v>
      </c>
    </row>
    <row r="434" spans="1:17" x14ac:dyDescent="0.3">
      <c r="A434" s="17" t="s">
        <v>475</v>
      </c>
      <c r="B434" s="18" t="s">
        <v>721</v>
      </c>
      <c r="C434" s="19" t="s">
        <v>121</v>
      </c>
      <c r="D434" s="20">
        <v>84782.64</v>
      </c>
      <c r="E434" s="21">
        <f t="shared" si="20"/>
        <v>68596</v>
      </c>
      <c r="F434" s="21">
        <v>13373.52</v>
      </c>
      <c r="G434" s="20">
        <v>2813.12</v>
      </c>
      <c r="H434" s="20">
        <v>7161.72</v>
      </c>
      <c r="I434" s="20">
        <v>6397.59</v>
      </c>
      <c r="J434" s="20">
        <v>1578.4</v>
      </c>
      <c r="K434" s="20">
        <v>9162.7800000000007</v>
      </c>
      <c r="L434" s="20"/>
      <c r="M434" s="20"/>
      <c r="N434" s="22">
        <f t="shared" si="21"/>
        <v>109083.12999999999</v>
      </c>
    </row>
    <row r="435" spans="1:17" x14ac:dyDescent="0.3">
      <c r="A435" s="17" t="s">
        <v>740</v>
      </c>
      <c r="B435" s="18" t="s">
        <v>725</v>
      </c>
      <c r="C435" s="19" t="s">
        <v>10</v>
      </c>
      <c r="D435" s="20">
        <v>83768.570000000007</v>
      </c>
      <c r="E435" s="21">
        <f t="shared" si="20"/>
        <v>51927.100000000006</v>
      </c>
      <c r="F435" s="21">
        <v>27995.15</v>
      </c>
      <c r="G435" s="20">
        <v>3846.32</v>
      </c>
      <c r="H435" s="20">
        <v>9963.2000000000007</v>
      </c>
      <c r="I435" s="20">
        <v>5963.04</v>
      </c>
      <c r="J435" s="20">
        <v>338</v>
      </c>
      <c r="K435" s="20">
        <v>8923.56</v>
      </c>
      <c r="L435" s="20"/>
      <c r="M435" s="20"/>
      <c r="N435" s="22">
        <f t="shared" si="21"/>
        <v>108956.37</v>
      </c>
    </row>
    <row r="436" spans="1:17" x14ac:dyDescent="0.3">
      <c r="A436" s="17" t="s">
        <v>673</v>
      </c>
      <c r="B436" s="18" t="s">
        <v>722</v>
      </c>
      <c r="C436" s="19" t="s">
        <v>398</v>
      </c>
      <c r="D436" s="20">
        <v>63237.84</v>
      </c>
      <c r="E436" s="21">
        <f t="shared" si="20"/>
        <v>60504.689999999995</v>
      </c>
      <c r="F436" s="21">
        <v>2383.15</v>
      </c>
      <c r="G436" s="20">
        <v>350</v>
      </c>
      <c r="H436" s="20">
        <v>7161.92</v>
      </c>
      <c r="I436" s="20">
        <v>883.05</v>
      </c>
      <c r="J436" s="20">
        <v>275</v>
      </c>
      <c r="K436" s="20"/>
      <c r="L436" s="20"/>
      <c r="M436" s="20">
        <f>+$S$9*E436</f>
        <v>37186.182474000001</v>
      </c>
      <c r="N436" s="22">
        <f t="shared" si="21"/>
        <v>108743.992474</v>
      </c>
    </row>
    <row r="437" spans="1:17" x14ac:dyDescent="0.3">
      <c r="A437" s="17" t="s">
        <v>147</v>
      </c>
      <c r="B437" s="18" t="s">
        <v>726</v>
      </c>
      <c r="C437" s="19" t="s">
        <v>148</v>
      </c>
      <c r="D437" s="20">
        <v>86156.15</v>
      </c>
      <c r="E437" s="21">
        <f t="shared" si="20"/>
        <v>86156.15</v>
      </c>
      <c r="F437" s="21"/>
      <c r="G437" s="20"/>
      <c r="H437" s="20">
        <v>6810.96</v>
      </c>
      <c r="I437" s="20">
        <v>6488.26</v>
      </c>
      <c r="J437" s="20"/>
      <c r="K437" s="20">
        <v>9141.08</v>
      </c>
      <c r="L437" s="20"/>
      <c r="M437" s="20"/>
      <c r="N437" s="22">
        <f t="shared" si="21"/>
        <v>108596.45</v>
      </c>
    </row>
    <row r="438" spans="1:17" x14ac:dyDescent="0.3">
      <c r="A438" s="17" t="s">
        <v>509</v>
      </c>
      <c r="B438" s="18" t="s">
        <v>721</v>
      </c>
      <c r="C438" s="19" t="s">
        <v>121</v>
      </c>
      <c r="D438" s="20">
        <v>77156.03</v>
      </c>
      <c r="E438" s="21">
        <f t="shared" si="20"/>
        <v>65443.03</v>
      </c>
      <c r="F438" s="21">
        <v>8443.67</v>
      </c>
      <c r="G438" s="20">
        <v>3269.33</v>
      </c>
      <c r="H438" s="20">
        <v>17387</v>
      </c>
      <c r="I438" s="20">
        <v>5508.43</v>
      </c>
      <c r="J438" s="20">
        <v>260</v>
      </c>
      <c r="K438" s="20">
        <v>8213.69</v>
      </c>
      <c r="L438" s="20"/>
      <c r="M438" s="20"/>
      <c r="N438" s="22">
        <f t="shared" si="21"/>
        <v>108525.15</v>
      </c>
    </row>
    <row r="439" spans="1:17" x14ac:dyDescent="0.3">
      <c r="A439" s="17" t="s">
        <v>672</v>
      </c>
      <c r="B439" s="18" t="s">
        <v>722</v>
      </c>
      <c r="C439" s="19" t="s">
        <v>398</v>
      </c>
      <c r="D439" s="20">
        <v>63290.94</v>
      </c>
      <c r="E439" s="21">
        <f t="shared" si="20"/>
        <v>60508.37</v>
      </c>
      <c r="F439" s="21">
        <v>2432.5700000000002</v>
      </c>
      <c r="G439" s="20">
        <v>350</v>
      </c>
      <c r="H439" s="20">
        <v>6838.51</v>
      </c>
      <c r="I439" s="20">
        <v>892.37</v>
      </c>
      <c r="J439" s="20">
        <v>275</v>
      </c>
      <c r="K439" s="20"/>
      <c r="L439" s="20"/>
      <c r="M439" s="20">
        <f>+$S$9*E439</f>
        <v>37188.444202000006</v>
      </c>
      <c r="N439" s="22">
        <f t="shared" si="21"/>
        <v>108485.26420199999</v>
      </c>
    </row>
    <row r="440" spans="1:17" x14ac:dyDescent="0.3">
      <c r="A440" s="17" t="s">
        <v>476</v>
      </c>
      <c r="B440" s="18" t="s">
        <v>721</v>
      </c>
      <c r="C440" s="19" t="s">
        <v>336</v>
      </c>
      <c r="D440" s="20">
        <v>84930.23</v>
      </c>
      <c r="E440" s="21">
        <f t="shared" si="20"/>
        <v>73416.78</v>
      </c>
      <c r="F440" s="21">
        <v>7701.45</v>
      </c>
      <c r="G440" s="20">
        <v>3812</v>
      </c>
      <c r="H440" s="20">
        <v>6810.96</v>
      </c>
      <c r="I440" s="20">
        <v>6285.51</v>
      </c>
      <c r="J440" s="20">
        <v>1085.5999999999999</v>
      </c>
      <c r="K440" s="20">
        <v>9104.92</v>
      </c>
      <c r="L440" s="20"/>
      <c r="M440" s="20"/>
      <c r="N440" s="22">
        <f t="shared" si="21"/>
        <v>108217.22</v>
      </c>
    </row>
    <row r="441" spans="1:17" x14ac:dyDescent="0.3">
      <c r="A441" s="17" t="s">
        <v>228</v>
      </c>
      <c r="B441" s="18" t="s">
        <v>721</v>
      </c>
      <c r="C441" s="19" t="s">
        <v>229</v>
      </c>
      <c r="D441" s="20">
        <v>91481.01</v>
      </c>
      <c r="E441" s="21">
        <f t="shared" si="20"/>
        <v>81775.22</v>
      </c>
      <c r="F441" s="21">
        <v>7705.79</v>
      </c>
      <c r="G441" s="20">
        <v>2000</v>
      </c>
      <c r="H441" s="20"/>
      <c r="I441" s="20">
        <v>6998.33</v>
      </c>
      <c r="J441" s="20"/>
      <c r="K441" s="20">
        <v>9706.0300000000007</v>
      </c>
      <c r="L441" s="20"/>
      <c r="M441" s="20"/>
      <c r="N441" s="22">
        <f t="shared" si="21"/>
        <v>108185.37</v>
      </c>
    </row>
    <row r="442" spans="1:17" x14ac:dyDescent="0.3">
      <c r="A442" s="17" t="s">
        <v>586</v>
      </c>
      <c r="B442" s="18" t="s">
        <v>721</v>
      </c>
      <c r="C442" s="19" t="s">
        <v>336</v>
      </c>
      <c r="D442" s="20">
        <v>81187.199999999997</v>
      </c>
      <c r="E442" s="21">
        <f t="shared" si="20"/>
        <v>71642.59</v>
      </c>
      <c r="F442" s="21">
        <v>5745.21</v>
      </c>
      <c r="G442" s="20">
        <v>3799.4</v>
      </c>
      <c r="H442" s="20">
        <v>11879.28</v>
      </c>
      <c r="I442" s="20">
        <v>6107.1</v>
      </c>
      <c r="J442" s="20">
        <v>260</v>
      </c>
      <c r="K442" s="20">
        <v>8620.1299999999992</v>
      </c>
      <c r="L442" s="20"/>
      <c r="M442" s="20"/>
      <c r="N442" s="22">
        <f t="shared" si="21"/>
        <v>108053.71</v>
      </c>
    </row>
    <row r="443" spans="1:17" x14ac:dyDescent="0.3">
      <c r="A443" s="17" t="s">
        <v>30</v>
      </c>
      <c r="B443" s="18" t="s">
        <v>725</v>
      </c>
      <c r="C443" s="19" t="s">
        <v>10</v>
      </c>
      <c r="D443" s="20">
        <v>88312.43</v>
      </c>
      <c r="E443" s="21">
        <f t="shared" si="20"/>
        <v>52108.19999999999</v>
      </c>
      <c r="F443" s="21">
        <v>22012.38</v>
      </c>
      <c r="G443" s="20">
        <v>14191.85</v>
      </c>
      <c r="H443" s="20">
        <v>5703.84</v>
      </c>
      <c r="I443" s="20">
        <v>6630.66</v>
      </c>
      <c r="J443" s="20">
        <v>143</v>
      </c>
      <c r="K443" s="20">
        <v>6542.49</v>
      </c>
      <c r="L443" s="20"/>
      <c r="M443" s="20"/>
      <c r="N443" s="22">
        <f t="shared" si="21"/>
        <v>107332.42</v>
      </c>
    </row>
    <row r="444" spans="1:17" x14ac:dyDescent="0.3">
      <c r="A444" s="17" t="s">
        <v>208</v>
      </c>
      <c r="B444" s="18" t="s">
        <v>728</v>
      </c>
      <c r="C444" s="19" t="s">
        <v>177</v>
      </c>
      <c r="D444" s="20">
        <v>82910.91</v>
      </c>
      <c r="E444" s="21">
        <f t="shared" si="20"/>
        <v>82910.91</v>
      </c>
      <c r="F444" s="21"/>
      <c r="G444" s="20"/>
      <c r="H444" s="20">
        <v>9443.5</v>
      </c>
      <c r="I444" s="20">
        <v>5866.64</v>
      </c>
      <c r="J444" s="20">
        <v>90</v>
      </c>
      <c r="K444" s="20">
        <v>8796.7900000000009</v>
      </c>
      <c r="L444" s="20"/>
      <c r="M444" s="20"/>
      <c r="N444" s="22">
        <f t="shared" si="21"/>
        <v>107107.84</v>
      </c>
    </row>
    <row r="445" spans="1:17" x14ac:dyDescent="0.3">
      <c r="A445" s="17" t="s">
        <v>589</v>
      </c>
      <c r="B445" s="18" t="s">
        <v>757</v>
      </c>
      <c r="C445" s="19" t="s">
        <v>277</v>
      </c>
      <c r="D445" s="20">
        <v>84390.12</v>
      </c>
      <c r="E445" s="21">
        <f t="shared" si="20"/>
        <v>84390.12</v>
      </c>
      <c r="F445" s="21"/>
      <c r="G445" s="20"/>
      <c r="H445" s="20">
        <v>6810.96</v>
      </c>
      <c r="I445" s="20">
        <v>6347.55</v>
      </c>
      <c r="J445" s="20"/>
      <c r="K445" s="20">
        <v>8953.68</v>
      </c>
      <c r="L445" s="20"/>
      <c r="M445" s="20"/>
      <c r="N445" s="22">
        <f t="shared" si="21"/>
        <v>106502.31</v>
      </c>
    </row>
    <row r="446" spans="1:17" x14ac:dyDescent="0.3">
      <c r="A446" s="17" t="s">
        <v>675</v>
      </c>
      <c r="B446" s="18" t="s">
        <v>722</v>
      </c>
      <c r="C446" s="19" t="s">
        <v>398</v>
      </c>
      <c r="D446" s="20">
        <v>61663.81</v>
      </c>
      <c r="E446" s="21">
        <f t="shared" si="20"/>
        <v>59235.829999999994</v>
      </c>
      <c r="F446" s="21">
        <v>2077.98</v>
      </c>
      <c r="G446" s="20">
        <v>350</v>
      </c>
      <c r="H446" s="20">
        <v>7161.92</v>
      </c>
      <c r="I446" s="20">
        <v>860.44</v>
      </c>
      <c r="J446" s="20">
        <v>275</v>
      </c>
      <c r="K446" s="20"/>
      <c r="L446" s="20"/>
      <c r="M446" s="20">
        <f>+$S$9*E446</f>
        <v>36406.341117999997</v>
      </c>
      <c r="N446" s="22">
        <f t="shared" si="21"/>
        <v>106367.51111799999</v>
      </c>
      <c r="P446" s="24">
        <v>59685.63</v>
      </c>
      <c r="Q446" s="24">
        <f>IF(P446&gt;0,+E446-P446,0)</f>
        <v>-449.80000000000291</v>
      </c>
    </row>
    <row r="447" spans="1:17" x14ac:dyDescent="0.3">
      <c r="A447" s="17" t="s">
        <v>322</v>
      </c>
      <c r="B447" s="18" t="s">
        <v>721</v>
      </c>
      <c r="C447" s="19" t="s">
        <v>121</v>
      </c>
      <c r="D447" s="20">
        <v>83860.42</v>
      </c>
      <c r="E447" s="21">
        <f t="shared" si="20"/>
        <v>65793.460000000006</v>
      </c>
      <c r="F447" s="21">
        <v>15931.9</v>
      </c>
      <c r="G447" s="20">
        <v>2135.06</v>
      </c>
      <c r="H447" s="20">
        <v>6810.96</v>
      </c>
      <c r="I447" s="20">
        <v>6312.7</v>
      </c>
      <c r="J447" s="20">
        <v>260</v>
      </c>
      <c r="K447" s="20">
        <v>8925.0499999999993</v>
      </c>
      <c r="L447" s="20"/>
      <c r="M447" s="20"/>
      <c r="N447" s="22">
        <f t="shared" si="21"/>
        <v>106169.13</v>
      </c>
    </row>
    <row r="448" spans="1:17" x14ac:dyDescent="0.3">
      <c r="A448" s="17" t="s">
        <v>674</v>
      </c>
      <c r="B448" s="18" t="s">
        <v>722</v>
      </c>
      <c r="C448" s="19" t="s">
        <v>398</v>
      </c>
      <c r="D448" s="20">
        <v>60920.13</v>
      </c>
      <c r="E448" s="21">
        <f t="shared" si="20"/>
        <v>60570.13</v>
      </c>
      <c r="F448" s="21"/>
      <c r="G448" s="20">
        <v>350</v>
      </c>
      <c r="H448" s="20">
        <v>6810.96</v>
      </c>
      <c r="I448" s="20">
        <v>847.86</v>
      </c>
      <c r="J448" s="20">
        <v>275</v>
      </c>
      <c r="K448" s="20"/>
      <c r="L448" s="20"/>
      <c r="M448" s="20">
        <f>+$S$9*E448</f>
        <v>37226.401898000004</v>
      </c>
      <c r="N448" s="22">
        <f t="shared" si="21"/>
        <v>106080.35189799999</v>
      </c>
    </row>
    <row r="449" spans="1:14" x14ac:dyDescent="0.3">
      <c r="A449" s="17" t="s">
        <v>481</v>
      </c>
      <c r="B449" s="18" t="s">
        <v>731</v>
      </c>
      <c r="C449" s="19" t="s">
        <v>482</v>
      </c>
      <c r="D449" s="20">
        <v>83790.399999999994</v>
      </c>
      <c r="E449" s="21">
        <f t="shared" si="20"/>
        <v>83790.399999999994</v>
      </c>
      <c r="F449" s="21"/>
      <c r="G449" s="20"/>
      <c r="H449" s="20">
        <v>7161.72</v>
      </c>
      <c r="I449" s="20">
        <v>6126.33</v>
      </c>
      <c r="J449" s="20"/>
      <c r="K449" s="20">
        <v>8890.1</v>
      </c>
      <c r="L449" s="20"/>
      <c r="M449" s="20"/>
      <c r="N449" s="22">
        <f t="shared" si="21"/>
        <v>105968.55</v>
      </c>
    </row>
    <row r="450" spans="1:14" x14ac:dyDescent="0.3">
      <c r="A450" s="17" t="s">
        <v>404</v>
      </c>
      <c r="B450" s="18" t="s">
        <v>721</v>
      </c>
      <c r="C450" s="19" t="s">
        <v>121</v>
      </c>
      <c r="D450" s="20">
        <v>75711.88</v>
      </c>
      <c r="E450" s="21">
        <f t="shared" si="20"/>
        <v>68596.010000000009</v>
      </c>
      <c r="F450" s="21">
        <v>6675.87</v>
      </c>
      <c r="G450" s="20">
        <v>440</v>
      </c>
      <c r="H450" s="20">
        <v>16190.2</v>
      </c>
      <c r="I450" s="20">
        <v>5348.58</v>
      </c>
      <c r="J450" s="20">
        <v>260</v>
      </c>
      <c r="K450" s="20">
        <v>8060.48</v>
      </c>
      <c r="L450" s="20"/>
      <c r="M450" s="20"/>
      <c r="N450" s="22">
        <f t="shared" si="21"/>
        <v>105571.14</v>
      </c>
    </row>
    <row r="451" spans="1:14" x14ac:dyDescent="0.3">
      <c r="A451" s="17" t="s">
        <v>743</v>
      </c>
      <c r="B451" s="18" t="s">
        <v>723</v>
      </c>
      <c r="C451" s="19" t="s">
        <v>620</v>
      </c>
      <c r="D451" s="20">
        <v>65169.43</v>
      </c>
      <c r="E451" s="21">
        <f t="shared" si="20"/>
        <v>57551.47</v>
      </c>
      <c r="F451" s="21">
        <v>6693.01</v>
      </c>
      <c r="G451" s="20">
        <v>924.95</v>
      </c>
      <c r="H451" s="20">
        <v>5501.16</v>
      </c>
      <c r="I451" s="20">
        <v>929.29</v>
      </c>
      <c r="J451" s="20"/>
      <c r="K451" s="20"/>
      <c r="L451" s="20">
        <f>+$S$8*E451</f>
        <v>33966.877593999998</v>
      </c>
      <c r="M451" s="20"/>
      <c r="N451" s="22">
        <f t="shared" si="21"/>
        <v>105566.757594</v>
      </c>
    </row>
    <row r="452" spans="1:14" x14ac:dyDescent="0.3">
      <c r="A452" s="17" t="s">
        <v>496</v>
      </c>
      <c r="B452" s="18" t="s">
        <v>721</v>
      </c>
      <c r="C452" s="19" t="s">
        <v>317</v>
      </c>
      <c r="D452" s="20">
        <v>81571.39</v>
      </c>
      <c r="E452" s="21">
        <f t="shared" si="20"/>
        <v>77574.67</v>
      </c>
      <c r="F452" s="21">
        <v>749.51</v>
      </c>
      <c r="G452" s="20">
        <v>3247.21</v>
      </c>
      <c r="H452" s="20">
        <v>7161.72</v>
      </c>
      <c r="I452" s="20">
        <v>6153.49</v>
      </c>
      <c r="J452" s="20">
        <v>1826.4</v>
      </c>
      <c r="K452" s="20">
        <v>8848.2900000000009</v>
      </c>
      <c r="L452" s="20"/>
      <c r="M452" s="20"/>
      <c r="N452" s="22">
        <f t="shared" si="21"/>
        <v>105561.29000000001</v>
      </c>
    </row>
    <row r="453" spans="1:14" x14ac:dyDescent="0.3">
      <c r="A453" s="17" t="s">
        <v>670</v>
      </c>
      <c r="B453" s="18" t="s">
        <v>722</v>
      </c>
      <c r="C453" s="19" t="s">
        <v>398</v>
      </c>
      <c r="D453" s="20">
        <v>62019.35</v>
      </c>
      <c r="E453" s="21">
        <f t="shared" ref="E453:E516" si="22">+D453-F453-G453</f>
        <v>57239.380000000005</v>
      </c>
      <c r="F453" s="21">
        <v>1603.77</v>
      </c>
      <c r="G453" s="20">
        <v>3176.2</v>
      </c>
      <c r="H453" s="20">
        <v>7161.92</v>
      </c>
      <c r="I453" s="20">
        <v>883.16</v>
      </c>
      <c r="J453" s="20">
        <v>275</v>
      </c>
      <c r="K453" s="20"/>
      <c r="L453" s="20"/>
      <c r="M453" s="20">
        <f>+$S$9*E453</f>
        <v>35179.322948000008</v>
      </c>
      <c r="N453" s="22">
        <f t="shared" ref="N453:N516" si="23">SUM(E453:M453)</f>
        <v>105518.75294800001</v>
      </c>
    </row>
    <row r="454" spans="1:14" x14ac:dyDescent="0.3">
      <c r="A454" s="17" t="s">
        <v>211</v>
      </c>
      <c r="B454" s="18" t="s">
        <v>722</v>
      </c>
      <c r="C454" s="19" t="s">
        <v>212</v>
      </c>
      <c r="D454" s="20">
        <v>77166.710000000006</v>
      </c>
      <c r="E454" s="21">
        <f t="shared" si="22"/>
        <v>66820.690000000017</v>
      </c>
      <c r="F454" s="21">
        <v>2588.1799999999998</v>
      </c>
      <c r="G454" s="20">
        <v>7757.84</v>
      </c>
      <c r="H454" s="20">
        <v>13191.64</v>
      </c>
      <c r="I454" s="20">
        <v>5184.21</v>
      </c>
      <c r="J454" s="20">
        <v>1531.2</v>
      </c>
      <c r="K454" s="20">
        <v>8349.74</v>
      </c>
      <c r="L454" s="20"/>
      <c r="M454" s="20"/>
      <c r="N454" s="22">
        <f t="shared" si="23"/>
        <v>105423.50000000001</v>
      </c>
    </row>
    <row r="455" spans="1:14" x14ac:dyDescent="0.3">
      <c r="A455" s="17" t="s">
        <v>745</v>
      </c>
      <c r="B455" s="18" t="s">
        <v>722</v>
      </c>
      <c r="C455" s="19" t="s">
        <v>398</v>
      </c>
      <c r="D455" s="20">
        <v>60970.32</v>
      </c>
      <c r="E455" s="21">
        <f t="shared" si="22"/>
        <v>58069.4</v>
      </c>
      <c r="F455" s="21">
        <v>2550.92</v>
      </c>
      <c r="G455" s="20">
        <v>350</v>
      </c>
      <c r="H455" s="20">
        <v>7161.92</v>
      </c>
      <c r="I455" s="20">
        <v>866.81</v>
      </c>
      <c r="J455" s="20">
        <v>275</v>
      </c>
      <c r="K455" s="20"/>
      <c r="L455" s="20"/>
      <c r="M455" s="20">
        <f>+$S$9*E455</f>
        <v>35689.453240000003</v>
      </c>
      <c r="N455" s="22">
        <f t="shared" si="23"/>
        <v>104963.50324000001</v>
      </c>
    </row>
    <row r="456" spans="1:14" x14ac:dyDescent="0.3">
      <c r="A456" s="17" t="s">
        <v>686</v>
      </c>
      <c r="B456" s="18" t="s">
        <v>722</v>
      </c>
      <c r="C456" s="19" t="s">
        <v>398</v>
      </c>
      <c r="D456" s="20">
        <v>61270.03</v>
      </c>
      <c r="E456" s="21">
        <f t="shared" si="22"/>
        <v>57738.68</v>
      </c>
      <c r="F456" s="21">
        <v>3181.35</v>
      </c>
      <c r="G456" s="20">
        <v>350</v>
      </c>
      <c r="H456" s="20">
        <v>7161.92</v>
      </c>
      <c r="I456" s="20">
        <v>873.92</v>
      </c>
      <c r="J456" s="20">
        <v>162.5</v>
      </c>
      <c r="K456" s="20"/>
      <c r="L456" s="20"/>
      <c r="M456" s="20">
        <f>+$S$9*E456</f>
        <v>35486.192728000002</v>
      </c>
      <c r="N456" s="22">
        <f t="shared" si="23"/>
        <v>104954.56272799999</v>
      </c>
    </row>
    <row r="457" spans="1:14" x14ac:dyDescent="0.3">
      <c r="A457" s="17" t="s">
        <v>173</v>
      </c>
      <c r="B457" s="18" t="s">
        <v>729</v>
      </c>
      <c r="C457" s="19" t="s">
        <v>174</v>
      </c>
      <c r="D457" s="20">
        <v>75215.38</v>
      </c>
      <c r="E457" s="21">
        <f t="shared" si="22"/>
        <v>75215.38</v>
      </c>
      <c r="F457" s="21"/>
      <c r="G457" s="20"/>
      <c r="H457" s="20">
        <v>16190.2</v>
      </c>
      <c r="I457" s="20">
        <v>5214.78</v>
      </c>
      <c r="J457" s="20">
        <v>294</v>
      </c>
      <c r="K457" s="20">
        <v>7980.18</v>
      </c>
      <c r="L457" s="20"/>
      <c r="M457" s="20"/>
      <c r="N457" s="22">
        <f t="shared" si="23"/>
        <v>104894.54000000001</v>
      </c>
    </row>
    <row r="458" spans="1:14" x14ac:dyDescent="0.3">
      <c r="A458" s="17" t="s">
        <v>696</v>
      </c>
      <c r="B458" s="18" t="s">
        <v>723</v>
      </c>
      <c r="C458" s="19" t="s">
        <v>620</v>
      </c>
      <c r="D458" s="20">
        <v>67602.36</v>
      </c>
      <c r="E458" s="21">
        <f t="shared" si="22"/>
        <v>61056.44</v>
      </c>
      <c r="F458" s="21">
        <v>5340.23</v>
      </c>
      <c r="G458" s="20">
        <v>1205.69</v>
      </c>
      <c r="H458" s="20"/>
      <c r="I458" s="20">
        <v>980.24</v>
      </c>
      <c r="J458" s="20">
        <v>125.16</v>
      </c>
      <c r="K458" s="20"/>
      <c r="L458" s="20">
        <f>+$S$8*E458</f>
        <v>36035.510887999997</v>
      </c>
      <c r="M458" s="20"/>
      <c r="N458" s="22">
        <f t="shared" si="23"/>
        <v>104743.270888</v>
      </c>
    </row>
    <row r="459" spans="1:14" x14ac:dyDescent="0.3">
      <c r="A459" s="17" t="s">
        <v>359</v>
      </c>
      <c r="B459" s="18" t="s">
        <v>721</v>
      </c>
      <c r="C459" s="19" t="s">
        <v>121</v>
      </c>
      <c r="D459" s="20">
        <v>73837.59</v>
      </c>
      <c r="E459" s="21">
        <f t="shared" si="22"/>
        <v>65694.81</v>
      </c>
      <c r="F459" s="21">
        <v>6007.72</v>
      </c>
      <c r="G459" s="20">
        <v>2135.06</v>
      </c>
      <c r="H459" s="20">
        <v>17387</v>
      </c>
      <c r="I459" s="20">
        <v>5286.76</v>
      </c>
      <c r="J459" s="20">
        <v>260</v>
      </c>
      <c r="K459" s="20">
        <v>7861.62</v>
      </c>
      <c r="L459" s="20"/>
      <c r="M459" s="20"/>
      <c r="N459" s="22">
        <f t="shared" si="23"/>
        <v>104632.96999999999</v>
      </c>
    </row>
    <row r="460" spans="1:14" x14ac:dyDescent="0.3">
      <c r="A460" s="17" t="s">
        <v>353</v>
      </c>
      <c r="B460" s="18" t="s">
        <v>721</v>
      </c>
      <c r="C460" s="19" t="s">
        <v>354</v>
      </c>
      <c r="D460" s="20">
        <v>74676.850000000006</v>
      </c>
      <c r="E460" s="21">
        <f t="shared" si="22"/>
        <v>70028.000000000015</v>
      </c>
      <c r="F460" s="21">
        <v>256.95</v>
      </c>
      <c r="G460" s="20">
        <v>4391.8999999999996</v>
      </c>
      <c r="H460" s="20">
        <v>16190.2</v>
      </c>
      <c r="I460" s="20">
        <v>5113.08</v>
      </c>
      <c r="J460" s="20">
        <v>338</v>
      </c>
      <c r="K460" s="20">
        <v>7959.02</v>
      </c>
      <c r="L460" s="20"/>
      <c r="M460" s="20"/>
      <c r="N460" s="22">
        <f t="shared" si="23"/>
        <v>104277.15000000001</v>
      </c>
    </row>
    <row r="461" spans="1:14" x14ac:dyDescent="0.3">
      <c r="A461" s="17" t="s">
        <v>685</v>
      </c>
      <c r="B461" s="18" t="s">
        <v>722</v>
      </c>
      <c r="C461" s="19" t="s">
        <v>398</v>
      </c>
      <c r="D461" s="20">
        <v>60886.37</v>
      </c>
      <c r="E461" s="21">
        <f t="shared" si="22"/>
        <v>56964.86</v>
      </c>
      <c r="F461" s="21">
        <v>3571.51</v>
      </c>
      <c r="G461" s="20">
        <v>350</v>
      </c>
      <c r="H461" s="20">
        <v>7161.92</v>
      </c>
      <c r="I461" s="20">
        <v>864.28</v>
      </c>
      <c r="J461" s="20">
        <v>162.5</v>
      </c>
      <c r="K461" s="20"/>
      <c r="L461" s="20"/>
      <c r="M461" s="20">
        <f>+$S$9*E461</f>
        <v>35010.602956000002</v>
      </c>
      <c r="N461" s="22">
        <f t="shared" si="23"/>
        <v>104085.67295600001</v>
      </c>
    </row>
    <row r="462" spans="1:14" x14ac:dyDescent="0.3">
      <c r="A462" s="17" t="s">
        <v>335</v>
      </c>
      <c r="B462" s="18" t="s">
        <v>721</v>
      </c>
      <c r="C462" s="19" t="s">
        <v>336</v>
      </c>
      <c r="D462" s="20">
        <v>82207.69</v>
      </c>
      <c r="E462" s="21">
        <f t="shared" si="22"/>
        <v>71636.09</v>
      </c>
      <c r="F462" s="21">
        <v>6759.6</v>
      </c>
      <c r="G462" s="20">
        <v>3812</v>
      </c>
      <c r="H462" s="20">
        <v>6810.96</v>
      </c>
      <c r="I462" s="20">
        <v>6077.25</v>
      </c>
      <c r="J462" s="20">
        <v>260</v>
      </c>
      <c r="K462" s="20">
        <v>8728.41</v>
      </c>
      <c r="L462" s="20"/>
      <c r="M462" s="20"/>
      <c r="N462" s="22">
        <f t="shared" si="23"/>
        <v>104084.31000000001</v>
      </c>
    </row>
    <row r="463" spans="1:14" x14ac:dyDescent="0.3">
      <c r="A463" s="17" t="s">
        <v>462</v>
      </c>
      <c r="B463" s="18" t="s">
        <v>725</v>
      </c>
      <c r="C463" s="19" t="s">
        <v>22</v>
      </c>
      <c r="D463" s="20">
        <v>77585.570000000007</v>
      </c>
      <c r="E463" s="21">
        <f t="shared" si="22"/>
        <v>52037.900000000009</v>
      </c>
      <c r="F463" s="21">
        <v>21561.17</v>
      </c>
      <c r="G463" s="20">
        <v>3986.5</v>
      </c>
      <c r="H463" s="20">
        <v>12358.32</v>
      </c>
      <c r="I463" s="20">
        <v>5434.5</v>
      </c>
      <c r="J463" s="20">
        <v>338</v>
      </c>
      <c r="K463" s="20">
        <v>8267.5499999999993</v>
      </c>
      <c r="L463" s="20"/>
      <c r="M463" s="20"/>
      <c r="N463" s="22">
        <f t="shared" si="23"/>
        <v>103983.94000000002</v>
      </c>
    </row>
    <row r="464" spans="1:14" x14ac:dyDescent="0.3">
      <c r="A464" s="17" t="s">
        <v>126</v>
      </c>
      <c r="B464" s="18" t="s">
        <v>724</v>
      </c>
      <c r="C464" s="19" t="s">
        <v>20</v>
      </c>
      <c r="D464" s="20">
        <v>81609.279999999999</v>
      </c>
      <c r="E464" s="21">
        <f t="shared" si="22"/>
        <v>73573.62</v>
      </c>
      <c r="F464" s="21">
        <v>405.02</v>
      </c>
      <c r="G464" s="20">
        <v>7630.64</v>
      </c>
      <c r="H464" s="20">
        <v>6810.96</v>
      </c>
      <c r="I464" s="20">
        <v>6140.48</v>
      </c>
      <c r="J464" s="20">
        <v>338</v>
      </c>
      <c r="K464" s="20">
        <v>8694.5499999999993</v>
      </c>
      <c r="L464" s="20"/>
      <c r="M464" s="20"/>
      <c r="N464" s="22">
        <f t="shared" si="23"/>
        <v>103593.27</v>
      </c>
    </row>
    <row r="465" spans="1:14" x14ac:dyDescent="0.3">
      <c r="A465" s="17" t="s">
        <v>688</v>
      </c>
      <c r="B465" s="18" t="s">
        <v>722</v>
      </c>
      <c r="C465" s="19" t="s">
        <v>398</v>
      </c>
      <c r="D465" s="20">
        <v>60100.33</v>
      </c>
      <c r="E465" s="21">
        <f t="shared" si="22"/>
        <v>56968.14</v>
      </c>
      <c r="F465" s="21">
        <v>2782.19</v>
      </c>
      <c r="G465" s="20">
        <v>350</v>
      </c>
      <c r="H465" s="20">
        <v>7161.92</v>
      </c>
      <c r="I465" s="20">
        <v>857</v>
      </c>
      <c r="J465" s="20">
        <v>162.5</v>
      </c>
      <c r="K465" s="20"/>
      <c r="L465" s="20"/>
      <c r="M465" s="20">
        <f>+$S$9*E465</f>
        <v>35012.618844000004</v>
      </c>
      <c r="N465" s="22">
        <f t="shared" si="23"/>
        <v>103294.36884400001</v>
      </c>
    </row>
    <row r="466" spans="1:14" x14ac:dyDescent="0.3">
      <c r="A466" s="17" t="s">
        <v>144</v>
      </c>
      <c r="B466" s="18" t="s">
        <v>723</v>
      </c>
      <c r="C466" s="19" t="s">
        <v>29</v>
      </c>
      <c r="D466" s="20">
        <v>72151.92</v>
      </c>
      <c r="E466" s="21">
        <f t="shared" si="22"/>
        <v>43791.34</v>
      </c>
      <c r="F466" s="21">
        <v>558.99</v>
      </c>
      <c r="G466" s="20">
        <v>27801.59</v>
      </c>
      <c r="H466" s="20">
        <v>3405.48</v>
      </c>
      <c r="I466" s="20">
        <v>1037.02</v>
      </c>
      <c r="J466" s="20">
        <v>369.98</v>
      </c>
      <c r="K466" s="20"/>
      <c r="L466" s="20">
        <f>+$S$8*E466</f>
        <v>25845.648867999997</v>
      </c>
      <c r="M466" s="20"/>
      <c r="N466" s="22">
        <f t="shared" si="23"/>
        <v>102810.04886799998</v>
      </c>
    </row>
    <row r="467" spans="1:14" x14ac:dyDescent="0.3">
      <c r="A467" s="17" t="s">
        <v>243</v>
      </c>
      <c r="B467" s="18" t="s">
        <v>721</v>
      </c>
      <c r="C467" s="19" t="s">
        <v>24</v>
      </c>
      <c r="D467" s="20">
        <v>80495.92</v>
      </c>
      <c r="E467" s="21">
        <f t="shared" si="22"/>
        <v>69394.799999999988</v>
      </c>
      <c r="F467" s="21">
        <v>8737.99</v>
      </c>
      <c r="G467" s="20">
        <v>2363.13</v>
      </c>
      <c r="H467" s="20">
        <v>7161.72</v>
      </c>
      <c r="I467" s="20">
        <v>6063.99</v>
      </c>
      <c r="J467" s="20">
        <v>260</v>
      </c>
      <c r="K467" s="20">
        <v>8568.11</v>
      </c>
      <c r="L467" s="20"/>
      <c r="M467" s="20"/>
      <c r="N467" s="22">
        <f t="shared" si="23"/>
        <v>102549.74</v>
      </c>
    </row>
    <row r="468" spans="1:14" x14ac:dyDescent="0.3">
      <c r="A468" s="17" t="s">
        <v>616</v>
      </c>
      <c r="B468" s="18" t="s">
        <v>721</v>
      </c>
      <c r="C468" s="19" t="s">
        <v>121</v>
      </c>
      <c r="D468" s="20">
        <v>72919.38</v>
      </c>
      <c r="E468" s="21">
        <f t="shared" si="22"/>
        <v>65482.600000000013</v>
      </c>
      <c r="F468" s="21">
        <v>5862.51</v>
      </c>
      <c r="G468" s="20">
        <v>1574.27</v>
      </c>
      <c r="H468" s="20">
        <v>16190.2</v>
      </c>
      <c r="I468" s="20">
        <v>5127.78</v>
      </c>
      <c r="J468" s="20">
        <v>260</v>
      </c>
      <c r="K468" s="20">
        <v>7764.21</v>
      </c>
      <c r="L468" s="20"/>
      <c r="M468" s="20"/>
      <c r="N468" s="22">
        <f t="shared" si="23"/>
        <v>102261.57000000002</v>
      </c>
    </row>
    <row r="469" spans="1:14" x14ac:dyDescent="0.3">
      <c r="A469" s="17" t="s">
        <v>567</v>
      </c>
      <c r="B469" s="18" t="s">
        <v>724</v>
      </c>
      <c r="C469" s="19" t="s">
        <v>754</v>
      </c>
      <c r="D469" s="20">
        <v>80471.91</v>
      </c>
      <c r="E469" s="21">
        <f t="shared" si="22"/>
        <v>80471.91</v>
      </c>
      <c r="F469" s="21"/>
      <c r="G469" s="20"/>
      <c r="H469" s="20">
        <v>7161.72</v>
      </c>
      <c r="I469" s="20">
        <v>5873.24</v>
      </c>
      <c r="J469" s="20"/>
      <c r="K469" s="20">
        <v>8537.99</v>
      </c>
      <c r="L469" s="20"/>
      <c r="M469" s="20"/>
      <c r="N469" s="22">
        <f t="shared" si="23"/>
        <v>102044.86000000002</v>
      </c>
    </row>
    <row r="470" spans="1:14" x14ac:dyDescent="0.3">
      <c r="A470" s="17" t="s">
        <v>510</v>
      </c>
      <c r="B470" s="18" t="s">
        <v>721</v>
      </c>
      <c r="C470" s="19" t="s">
        <v>121</v>
      </c>
      <c r="D470" s="20">
        <v>79994.75</v>
      </c>
      <c r="E470" s="21">
        <f t="shared" si="22"/>
        <v>65367.09</v>
      </c>
      <c r="F470" s="21">
        <v>11080.05</v>
      </c>
      <c r="G470" s="20">
        <v>3547.61</v>
      </c>
      <c r="H470" s="20">
        <v>7161.72</v>
      </c>
      <c r="I470" s="20">
        <v>5835.99</v>
      </c>
      <c r="J470" s="20">
        <v>260</v>
      </c>
      <c r="K470" s="20">
        <v>8514.9</v>
      </c>
      <c r="L470" s="20"/>
      <c r="M470" s="20"/>
      <c r="N470" s="22">
        <f t="shared" si="23"/>
        <v>101767.36</v>
      </c>
    </row>
    <row r="471" spans="1:14" x14ac:dyDescent="0.3">
      <c r="A471" s="17" t="s">
        <v>145</v>
      </c>
      <c r="B471" s="18" t="s">
        <v>721</v>
      </c>
      <c r="C471" s="19" t="s">
        <v>146</v>
      </c>
      <c r="D471" s="20">
        <v>85987.19</v>
      </c>
      <c r="E471" s="21">
        <f t="shared" si="22"/>
        <v>85987.19</v>
      </c>
      <c r="F471" s="21"/>
      <c r="G471" s="20"/>
      <c r="H471" s="20"/>
      <c r="I471" s="20">
        <v>6578</v>
      </c>
      <c r="J471" s="20"/>
      <c r="K471" s="20">
        <v>9123.14</v>
      </c>
      <c r="L471" s="20"/>
      <c r="M471" s="20"/>
      <c r="N471" s="22">
        <f t="shared" si="23"/>
        <v>101688.33</v>
      </c>
    </row>
    <row r="472" spans="1:14" x14ac:dyDescent="0.3">
      <c r="A472" s="17" t="s">
        <v>664</v>
      </c>
      <c r="B472" s="18" t="s">
        <v>729</v>
      </c>
      <c r="C472" s="19" t="s">
        <v>6</v>
      </c>
      <c r="D472" s="20">
        <v>80579.210000000006</v>
      </c>
      <c r="E472" s="21">
        <f t="shared" si="22"/>
        <v>80579.210000000006</v>
      </c>
      <c r="F472" s="21"/>
      <c r="G472" s="20"/>
      <c r="H472" s="20">
        <v>6810.96</v>
      </c>
      <c r="I472" s="20">
        <v>5731.92</v>
      </c>
      <c r="J472" s="20"/>
      <c r="K472" s="20">
        <v>8549.32</v>
      </c>
      <c r="L472" s="20"/>
      <c r="M472" s="20"/>
      <c r="N472" s="22">
        <f t="shared" si="23"/>
        <v>101671.41</v>
      </c>
    </row>
    <row r="473" spans="1:14" x14ac:dyDescent="0.3">
      <c r="A473" s="17" t="s">
        <v>517</v>
      </c>
      <c r="B473" s="18" t="s">
        <v>727</v>
      </c>
      <c r="C473" s="19" t="s">
        <v>518</v>
      </c>
      <c r="D473" s="20">
        <v>71531.14</v>
      </c>
      <c r="E473" s="21">
        <f t="shared" si="22"/>
        <v>71531.14</v>
      </c>
      <c r="F473" s="21"/>
      <c r="G473" s="20"/>
      <c r="H473" s="20">
        <v>17387</v>
      </c>
      <c r="I473" s="20">
        <v>4938.32</v>
      </c>
      <c r="J473" s="20">
        <v>110.88</v>
      </c>
      <c r="K473" s="20">
        <v>7589.39</v>
      </c>
      <c r="L473" s="20"/>
      <c r="M473" s="20"/>
      <c r="N473" s="22">
        <f t="shared" si="23"/>
        <v>101556.73</v>
      </c>
    </row>
    <row r="474" spans="1:14" x14ac:dyDescent="0.3">
      <c r="A474" s="17" t="s">
        <v>307</v>
      </c>
      <c r="B474" s="18" t="s">
        <v>725</v>
      </c>
      <c r="C474" s="19" t="s">
        <v>308</v>
      </c>
      <c r="D474" s="20">
        <v>70051.710000000006</v>
      </c>
      <c r="E474" s="21">
        <f t="shared" si="22"/>
        <v>45004.760000000009</v>
      </c>
      <c r="F474" s="21">
        <v>22886.09</v>
      </c>
      <c r="G474" s="20">
        <v>2160.86</v>
      </c>
      <c r="H474" s="20">
        <v>17387</v>
      </c>
      <c r="I474" s="20">
        <v>5130.55</v>
      </c>
      <c r="J474" s="20">
        <v>854.24</v>
      </c>
      <c r="K474" s="20">
        <v>7522.97</v>
      </c>
      <c r="L474" s="20"/>
      <c r="M474" s="20"/>
      <c r="N474" s="22">
        <f t="shared" si="23"/>
        <v>100946.47000000002</v>
      </c>
    </row>
    <row r="475" spans="1:14" x14ac:dyDescent="0.3">
      <c r="A475" s="17" t="s">
        <v>537</v>
      </c>
      <c r="B475" s="18" t="s">
        <v>728</v>
      </c>
      <c r="C475" s="19" t="s">
        <v>538</v>
      </c>
      <c r="D475" s="20">
        <v>71133.429999999993</v>
      </c>
      <c r="E475" s="21">
        <f t="shared" si="22"/>
        <v>71133.429999999993</v>
      </c>
      <c r="F475" s="21"/>
      <c r="G475" s="20"/>
      <c r="H475" s="20">
        <v>17387</v>
      </c>
      <c r="I475" s="20">
        <v>4809.66</v>
      </c>
      <c r="J475" s="20"/>
      <c r="K475" s="20">
        <v>7547.05</v>
      </c>
      <c r="L475" s="20"/>
      <c r="M475" s="20"/>
      <c r="N475" s="22">
        <f t="shared" si="23"/>
        <v>100877.14</v>
      </c>
    </row>
    <row r="476" spans="1:14" x14ac:dyDescent="0.3">
      <c r="A476" s="17" t="s">
        <v>346</v>
      </c>
      <c r="B476" s="18" t="s">
        <v>725</v>
      </c>
      <c r="C476" s="19" t="s">
        <v>22</v>
      </c>
      <c r="D476" s="20">
        <v>85379.21</v>
      </c>
      <c r="E476" s="21">
        <f t="shared" si="22"/>
        <v>67207.650000000009</v>
      </c>
      <c r="F476" s="21">
        <v>18171.560000000001</v>
      </c>
      <c r="G476" s="20"/>
      <c r="H476" s="20"/>
      <c r="I476" s="20">
        <v>6439.02</v>
      </c>
      <c r="J476" s="20"/>
      <c r="K476" s="20">
        <v>8958.81</v>
      </c>
      <c r="L476" s="20"/>
      <c r="M476" s="20"/>
      <c r="N476" s="22">
        <f t="shared" si="23"/>
        <v>100777.04000000001</v>
      </c>
    </row>
    <row r="477" spans="1:14" x14ac:dyDescent="0.3">
      <c r="A477" s="17" t="s">
        <v>639</v>
      </c>
      <c r="B477" s="18" t="s">
        <v>721</v>
      </c>
      <c r="C477" s="19" t="s">
        <v>121</v>
      </c>
      <c r="D477" s="20">
        <v>79000.429999999993</v>
      </c>
      <c r="E477" s="21">
        <f t="shared" si="22"/>
        <v>65415.809999999983</v>
      </c>
      <c r="F477" s="21">
        <v>11725.32</v>
      </c>
      <c r="G477" s="20">
        <v>1859.3</v>
      </c>
      <c r="H477" s="20">
        <v>7161.72</v>
      </c>
      <c r="I477" s="20">
        <v>5852.37</v>
      </c>
      <c r="J477" s="20">
        <v>260</v>
      </c>
      <c r="K477" s="20">
        <v>8409.3799999999992</v>
      </c>
      <c r="L477" s="20"/>
      <c r="M477" s="20"/>
      <c r="N477" s="22">
        <f t="shared" si="23"/>
        <v>100683.89999999998</v>
      </c>
    </row>
    <row r="478" spans="1:14" x14ac:dyDescent="0.3">
      <c r="A478" s="17" t="s">
        <v>624</v>
      </c>
      <c r="B478" s="18" t="s">
        <v>721</v>
      </c>
      <c r="C478" s="19" t="s">
        <v>244</v>
      </c>
      <c r="D478" s="20">
        <v>72750.899999999994</v>
      </c>
      <c r="E478" s="21">
        <f t="shared" si="22"/>
        <v>66763.039999999994</v>
      </c>
      <c r="F478" s="21">
        <v>5187.8599999999997</v>
      </c>
      <c r="G478" s="20">
        <v>800</v>
      </c>
      <c r="H478" s="20">
        <v>13191.64</v>
      </c>
      <c r="I478" s="20">
        <v>5309.33</v>
      </c>
      <c r="J478" s="20">
        <v>1531.2</v>
      </c>
      <c r="K478" s="20">
        <v>7881.17</v>
      </c>
      <c r="L478" s="20"/>
      <c r="M478" s="20"/>
      <c r="N478" s="22">
        <f t="shared" si="23"/>
        <v>100664.23999999999</v>
      </c>
    </row>
    <row r="479" spans="1:14" x14ac:dyDescent="0.3">
      <c r="A479" s="17" t="s">
        <v>504</v>
      </c>
      <c r="B479" s="18" t="s">
        <v>731</v>
      </c>
      <c r="C479" s="19" t="s">
        <v>501</v>
      </c>
      <c r="D479" s="20">
        <v>74284.55</v>
      </c>
      <c r="E479" s="21">
        <f t="shared" si="22"/>
        <v>74284.55</v>
      </c>
      <c r="F479" s="21"/>
      <c r="G479" s="20"/>
      <c r="H479" s="20">
        <v>13191.64</v>
      </c>
      <c r="I479" s="20">
        <v>5212.5600000000004</v>
      </c>
      <c r="J479" s="20"/>
      <c r="K479" s="20">
        <v>7881.38</v>
      </c>
      <c r="L479" s="20"/>
      <c r="M479" s="20"/>
      <c r="N479" s="22">
        <f t="shared" si="23"/>
        <v>100570.13</v>
      </c>
    </row>
    <row r="480" spans="1:14" x14ac:dyDescent="0.3">
      <c r="A480" s="17" t="s">
        <v>149</v>
      </c>
      <c r="B480" s="18" t="s">
        <v>727</v>
      </c>
      <c r="C480" s="19" t="s">
        <v>150</v>
      </c>
      <c r="D480" s="20">
        <v>79294.850000000006</v>
      </c>
      <c r="E480" s="21">
        <f t="shared" si="22"/>
        <v>79294.850000000006</v>
      </c>
      <c r="F480" s="21"/>
      <c r="G480" s="20"/>
      <c r="H480" s="20">
        <v>6810.96</v>
      </c>
      <c r="I480" s="20">
        <v>5913.66</v>
      </c>
      <c r="J480" s="20"/>
      <c r="K480" s="20">
        <v>8413.08</v>
      </c>
      <c r="L480" s="20"/>
      <c r="M480" s="20"/>
      <c r="N480" s="22">
        <f t="shared" si="23"/>
        <v>100432.55000000002</v>
      </c>
    </row>
    <row r="481" spans="1:14" x14ac:dyDescent="0.3">
      <c r="A481" s="17" t="s">
        <v>748</v>
      </c>
      <c r="B481" s="18" t="s">
        <v>723</v>
      </c>
      <c r="C481" s="19" t="s">
        <v>620</v>
      </c>
      <c r="D481" s="20">
        <v>56767.4</v>
      </c>
      <c r="E481" s="21">
        <f t="shared" si="22"/>
        <v>53916.610000000008</v>
      </c>
      <c r="F481" s="21">
        <v>1925.84</v>
      </c>
      <c r="G481" s="20">
        <v>924.95</v>
      </c>
      <c r="H481" s="20">
        <v>10750.94</v>
      </c>
      <c r="I481" s="20">
        <v>793.17</v>
      </c>
      <c r="J481" s="20"/>
      <c r="K481" s="20"/>
      <c r="L481" s="20">
        <f>+$S$8*E481</f>
        <v>31821.583222000001</v>
      </c>
      <c r="M481" s="20"/>
      <c r="N481" s="22">
        <f t="shared" si="23"/>
        <v>100133.093222</v>
      </c>
    </row>
    <row r="482" spans="1:14" x14ac:dyDescent="0.3">
      <c r="A482" s="17" t="s">
        <v>185</v>
      </c>
      <c r="B482" s="18" t="s">
        <v>720</v>
      </c>
      <c r="C482" s="19" t="s">
        <v>79</v>
      </c>
      <c r="D482" s="20">
        <v>79169.11</v>
      </c>
      <c r="E482" s="21">
        <f t="shared" si="22"/>
        <v>78749.11</v>
      </c>
      <c r="F482" s="21"/>
      <c r="G482" s="20">
        <v>420</v>
      </c>
      <c r="H482" s="20">
        <v>6486.48</v>
      </c>
      <c r="I482" s="20">
        <v>5926.68</v>
      </c>
      <c r="J482" s="20"/>
      <c r="K482" s="20">
        <v>8355.1200000000008</v>
      </c>
      <c r="L482" s="20"/>
      <c r="M482" s="20"/>
      <c r="N482" s="22">
        <f t="shared" si="23"/>
        <v>99937.389999999985</v>
      </c>
    </row>
    <row r="483" spans="1:14" x14ac:dyDescent="0.3">
      <c r="A483" s="17" t="s">
        <v>78</v>
      </c>
      <c r="B483" s="18" t="s">
        <v>720</v>
      </c>
      <c r="C483" s="19" t="s">
        <v>79</v>
      </c>
      <c r="D483" s="20">
        <v>79118.350000000006</v>
      </c>
      <c r="E483" s="21">
        <f t="shared" si="22"/>
        <v>79118.350000000006</v>
      </c>
      <c r="F483" s="21"/>
      <c r="G483" s="20"/>
      <c r="H483" s="20">
        <v>6486.48</v>
      </c>
      <c r="I483" s="20">
        <v>5922.84</v>
      </c>
      <c r="J483" s="20"/>
      <c r="K483" s="20">
        <v>8394.24</v>
      </c>
      <c r="L483" s="20"/>
      <c r="M483" s="20"/>
      <c r="N483" s="22">
        <f t="shared" si="23"/>
        <v>99921.91</v>
      </c>
    </row>
    <row r="484" spans="1:14" x14ac:dyDescent="0.3">
      <c r="A484" s="17" t="s">
        <v>64</v>
      </c>
      <c r="B484" s="18" t="s">
        <v>722</v>
      </c>
      <c r="C484" s="19" t="s">
        <v>65</v>
      </c>
      <c r="D484" s="20">
        <v>78377.69</v>
      </c>
      <c r="E484" s="21">
        <f t="shared" si="22"/>
        <v>69132.86</v>
      </c>
      <c r="F484" s="21"/>
      <c r="G484" s="20">
        <v>9244.83</v>
      </c>
      <c r="H484" s="20">
        <v>7161.72</v>
      </c>
      <c r="I484" s="20">
        <v>5748.57</v>
      </c>
      <c r="J484" s="20">
        <v>260</v>
      </c>
      <c r="K484" s="20">
        <v>8343.36</v>
      </c>
      <c r="L484" s="20"/>
      <c r="M484" s="20"/>
      <c r="N484" s="22">
        <f t="shared" si="23"/>
        <v>99891.340000000011</v>
      </c>
    </row>
    <row r="485" spans="1:14" x14ac:dyDescent="0.3">
      <c r="A485" s="17" t="s">
        <v>507</v>
      </c>
      <c r="B485" s="18" t="s">
        <v>721</v>
      </c>
      <c r="C485" s="19" t="s">
        <v>244</v>
      </c>
      <c r="D485" s="20">
        <v>72541.38</v>
      </c>
      <c r="E485" s="21">
        <f t="shared" si="22"/>
        <v>66533.200000000012</v>
      </c>
      <c r="F485" s="21">
        <v>5208.18</v>
      </c>
      <c r="G485" s="20">
        <v>800</v>
      </c>
      <c r="H485" s="20">
        <v>13191.64</v>
      </c>
      <c r="I485" s="20">
        <v>5304.68</v>
      </c>
      <c r="J485" s="20">
        <v>1022.72</v>
      </c>
      <c r="K485" s="20">
        <v>7804.99</v>
      </c>
      <c r="L485" s="20"/>
      <c r="M485" s="20"/>
      <c r="N485" s="22">
        <f t="shared" si="23"/>
        <v>99865.410000000018</v>
      </c>
    </row>
    <row r="486" spans="1:14" x14ac:dyDescent="0.3">
      <c r="A486" s="17" t="s">
        <v>595</v>
      </c>
      <c r="B486" s="18" t="s">
        <v>725</v>
      </c>
      <c r="C486" s="19" t="s">
        <v>10</v>
      </c>
      <c r="D486" s="20">
        <v>77736.149999999994</v>
      </c>
      <c r="E486" s="21">
        <f t="shared" si="22"/>
        <v>49603.729999999996</v>
      </c>
      <c r="F486" s="21">
        <v>25963.279999999999</v>
      </c>
      <c r="G486" s="20">
        <v>2169.14</v>
      </c>
      <c r="H486" s="20">
        <v>6810.96</v>
      </c>
      <c r="I486" s="20">
        <v>5768.57</v>
      </c>
      <c r="J486" s="20">
        <v>1080.08</v>
      </c>
      <c r="K486" s="20">
        <v>8362.26</v>
      </c>
      <c r="L486" s="20"/>
      <c r="M486" s="20"/>
      <c r="N486" s="22">
        <f t="shared" si="23"/>
        <v>99758.01999999999</v>
      </c>
    </row>
    <row r="487" spans="1:14" x14ac:dyDescent="0.3">
      <c r="A487" s="17" t="s">
        <v>657</v>
      </c>
      <c r="B487" s="18" t="s">
        <v>725</v>
      </c>
      <c r="C487" s="19" t="s">
        <v>10</v>
      </c>
      <c r="D487" s="20">
        <v>77720.83</v>
      </c>
      <c r="E487" s="21">
        <f t="shared" si="22"/>
        <v>46049.229999999996</v>
      </c>
      <c r="F487" s="21">
        <v>29538.240000000002</v>
      </c>
      <c r="G487" s="20">
        <v>2133.36</v>
      </c>
      <c r="H487" s="20">
        <v>6810.96</v>
      </c>
      <c r="I487" s="20">
        <v>5803.23</v>
      </c>
      <c r="J487" s="20">
        <v>1026.32</v>
      </c>
      <c r="K487" s="20">
        <v>8354.93</v>
      </c>
      <c r="L487" s="20"/>
      <c r="M487" s="20"/>
      <c r="N487" s="22">
        <f t="shared" si="23"/>
        <v>99716.270000000019</v>
      </c>
    </row>
    <row r="488" spans="1:14" x14ac:dyDescent="0.3">
      <c r="A488" s="17" t="s">
        <v>429</v>
      </c>
      <c r="B488" s="18" t="s">
        <v>721</v>
      </c>
      <c r="C488" s="19" t="s">
        <v>430</v>
      </c>
      <c r="D488" s="20">
        <v>72971.070000000007</v>
      </c>
      <c r="E488" s="21">
        <f t="shared" si="22"/>
        <v>66140.800000000003</v>
      </c>
      <c r="F488" s="21">
        <v>6030.27</v>
      </c>
      <c r="G488" s="20">
        <v>800</v>
      </c>
      <c r="H488" s="20">
        <v>13191.64</v>
      </c>
      <c r="I488" s="20">
        <v>5306.33</v>
      </c>
      <c r="J488" s="20">
        <v>260</v>
      </c>
      <c r="K488" s="20">
        <v>7769.62</v>
      </c>
      <c r="L488" s="20"/>
      <c r="M488" s="20"/>
      <c r="N488" s="22">
        <f t="shared" si="23"/>
        <v>99498.66</v>
      </c>
    </row>
    <row r="489" spans="1:14" x14ac:dyDescent="0.3">
      <c r="A489" s="17" t="s">
        <v>115</v>
      </c>
      <c r="B489" s="18" t="s">
        <v>721</v>
      </c>
      <c r="C489" s="19" t="s">
        <v>116</v>
      </c>
      <c r="D489" s="20">
        <v>70660.259999999995</v>
      </c>
      <c r="E489" s="21">
        <f t="shared" si="22"/>
        <v>70660.259999999995</v>
      </c>
      <c r="F489" s="21"/>
      <c r="G489" s="20"/>
      <c r="H489" s="20">
        <v>16190.2</v>
      </c>
      <c r="I489" s="20">
        <v>4954.97</v>
      </c>
      <c r="J489" s="20"/>
      <c r="K489" s="20">
        <v>7496.86</v>
      </c>
      <c r="L489" s="20"/>
      <c r="M489" s="20"/>
      <c r="N489" s="22">
        <f t="shared" si="23"/>
        <v>99302.29</v>
      </c>
    </row>
    <row r="490" spans="1:14" x14ac:dyDescent="0.3">
      <c r="A490" s="17" t="s">
        <v>451</v>
      </c>
      <c r="B490" s="18" t="s">
        <v>722</v>
      </c>
      <c r="C490" s="19" t="s">
        <v>63</v>
      </c>
      <c r="D490" s="20">
        <v>59988.89</v>
      </c>
      <c r="E490" s="21">
        <f t="shared" si="22"/>
        <v>45244.26</v>
      </c>
      <c r="F490" s="21"/>
      <c r="G490" s="20">
        <v>14744.63</v>
      </c>
      <c r="H490" s="20">
        <v>9647.19</v>
      </c>
      <c r="I490" s="20">
        <v>784.35</v>
      </c>
      <c r="J490" s="20">
        <v>914.52</v>
      </c>
      <c r="K490" s="20"/>
      <c r="L490" s="20"/>
      <c r="M490" s="20">
        <f>+$S$9*E490</f>
        <v>27807.122196000004</v>
      </c>
      <c r="N490" s="22">
        <f t="shared" si="23"/>
        <v>99142.072196000023</v>
      </c>
    </row>
    <row r="491" spans="1:14" x14ac:dyDescent="0.3">
      <c r="A491" s="17" t="s">
        <v>690</v>
      </c>
      <c r="B491" s="18" t="s">
        <v>722</v>
      </c>
      <c r="C491" s="19" t="s">
        <v>398</v>
      </c>
      <c r="D491" s="20">
        <v>62969.599999999999</v>
      </c>
      <c r="E491" s="21">
        <f t="shared" si="22"/>
        <v>56958.21</v>
      </c>
      <c r="F491" s="21">
        <v>5661.39</v>
      </c>
      <c r="G491" s="20">
        <v>350</v>
      </c>
      <c r="H491" s="20"/>
      <c r="I491" s="20">
        <v>908.9</v>
      </c>
      <c r="J491" s="20">
        <v>162.5</v>
      </c>
      <c r="K491" s="20"/>
      <c r="L491" s="20"/>
      <c r="M491" s="20">
        <f>+$S$9*E491</f>
        <v>35006.515866000002</v>
      </c>
      <c r="N491" s="22">
        <f t="shared" si="23"/>
        <v>99047.515866000002</v>
      </c>
    </row>
    <row r="492" spans="1:14" x14ac:dyDescent="0.3">
      <c r="A492" s="17" t="s">
        <v>405</v>
      </c>
      <c r="B492" s="18" t="s">
        <v>721</v>
      </c>
      <c r="C492" s="19" t="s">
        <v>121</v>
      </c>
      <c r="D492" s="20">
        <v>72913.23</v>
      </c>
      <c r="E492" s="21">
        <f t="shared" si="22"/>
        <v>65472.89</v>
      </c>
      <c r="F492" s="21">
        <v>5587.79</v>
      </c>
      <c r="G492" s="20">
        <v>1852.55</v>
      </c>
      <c r="H492" s="20">
        <v>12358.32</v>
      </c>
      <c r="I492" s="20">
        <v>5287.3</v>
      </c>
      <c r="J492" s="20">
        <v>260</v>
      </c>
      <c r="K492" s="20">
        <v>7763.51</v>
      </c>
      <c r="L492" s="20"/>
      <c r="M492" s="20"/>
      <c r="N492" s="22">
        <f t="shared" si="23"/>
        <v>98582.359999999986</v>
      </c>
    </row>
    <row r="493" spans="1:14" x14ac:dyDescent="0.3">
      <c r="A493" s="17" t="s">
        <v>151</v>
      </c>
      <c r="B493" s="18" t="s">
        <v>721</v>
      </c>
      <c r="C493" s="19" t="s">
        <v>28</v>
      </c>
      <c r="D493" s="20">
        <v>69441.929999999993</v>
      </c>
      <c r="E493" s="21">
        <f t="shared" si="22"/>
        <v>60334.44999999999</v>
      </c>
      <c r="F493" s="21">
        <v>2575.44</v>
      </c>
      <c r="G493" s="20">
        <v>6532.04</v>
      </c>
      <c r="H493" s="20">
        <v>16190.2</v>
      </c>
      <c r="I493" s="20">
        <v>4742.46</v>
      </c>
      <c r="J493" s="20">
        <v>338</v>
      </c>
      <c r="K493" s="20">
        <v>7403.55</v>
      </c>
      <c r="L493" s="20"/>
      <c r="M493" s="20"/>
      <c r="N493" s="22">
        <f t="shared" si="23"/>
        <v>98116.14</v>
      </c>
    </row>
    <row r="494" spans="1:14" x14ac:dyDescent="0.3">
      <c r="A494" s="17" t="s">
        <v>626</v>
      </c>
      <c r="B494" s="18" t="s">
        <v>721</v>
      </c>
      <c r="C494" s="19" t="s">
        <v>121</v>
      </c>
      <c r="D494" s="20">
        <v>72297.789999999994</v>
      </c>
      <c r="E494" s="21">
        <f t="shared" si="22"/>
        <v>65592.809999999983</v>
      </c>
      <c r="F494" s="21">
        <v>5699.96</v>
      </c>
      <c r="G494" s="20">
        <v>1005.02</v>
      </c>
      <c r="H494" s="20">
        <v>12358.32</v>
      </c>
      <c r="I494" s="20">
        <v>5197.04</v>
      </c>
      <c r="J494" s="20">
        <v>260</v>
      </c>
      <c r="K494" s="20">
        <v>7698.21</v>
      </c>
      <c r="L494" s="20"/>
      <c r="M494" s="20"/>
      <c r="N494" s="22">
        <f t="shared" si="23"/>
        <v>97811.359999999986</v>
      </c>
    </row>
    <row r="495" spans="1:14" x14ac:dyDescent="0.3">
      <c r="A495" s="17" t="s">
        <v>505</v>
      </c>
      <c r="B495" s="18" t="s">
        <v>721</v>
      </c>
      <c r="C495" s="19" t="s">
        <v>244</v>
      </c>
      <c r="D495" s="20">
        <v>75456.06</v>
      </c>
      <c r="E495" s="21">
        <f t="shared" si="22"/>
        <v>66556.319999999992</v>
      </c>
      <c r="F495" s="21">
        <v>8099.74</v>
      </c>
      <c r="G495" s="20">
        <v>800</v>
      </c>
      <c r="H495" s="20">
        <v>6810.96</v>
      </c>
      <c r="I495" s="20">
        <v>5570.32</v>
      </c>
      <c r="J495" s="20">
        <v>1531.2</v>
      </c>
      <c r="K495" s="20">
        <v>8168.19</v>
      </c>
      <c r="L495" s="20"/>
      <c r="M495" s="20"/>
      <c r="N495" s="22">
        <f t="shared" si="23"/>
        <v>97536.73</v>
      </c>
    </row>
    <row r="496" spans="1:14" x14ac:dyDescent="0.3">
      <c r="A496" s="17" t="s">
        <v>323</v>
      </c>
      <c r="B496" s="18" t="s">
        <v>721</v>
      </c>
      <c r="C496" s="19" t="s">
        <v>121</v>
      </c>
      <c r="D496" s="20">
        <v>75266.58</v>
      </c>
      <c r="E496" s="21">
        <f t="shared" si="22"/>
        <v>65393.560000000005</v>
      </c>
      <c r="F496" s="21">
        <v>7455.45</v>
      </c>
      <c r="G496" s="20">
        <v>2417.5700000000002</v>
      </c>
      <c r="H496" s="20">
        <v>6810.96</v>
      </c>
      <c r="I496" s="20">
        <v>5655.29</v>
      </c>
      <c r="J496" s="20">
        <v>1515.6</v>
      </c>
      <c r="K496" s="20">
        <v>8146.43</v>
      </c>
      <c r="L496" s="20"/>
      <c r="M496" s="20"/>
      <c r="N496" s="22">
        <f t="shared" si="23"/>
        <v>97394.860000000015</v>
      </c>
    </row>
    <row r="497" spans="1:14" x14ac:dyDescent="0.3">
      <c r="A497" s="17" t="s">
        <v>242</v>
      </c>
      <c r="B497" s="18" t="s">
        <v>721</v>
      </c>
      <c r="C497" s="19" t="s">
        <v>85</v>
      </c>
      <c r="D497" s="20">
        <v>76029.279999999999</v>
      </c>
      <c r="E497" s="21">
        <f t="shared" si="22"/>
        <v>70028.09</v>
      </c>
      <c r="F497" s="21">
        <v>179.87</v>
      </c>
      <c r="G497" s="20">
        <v>5821.32</v>
      </c>
      <c r="H497" s="20">
        <v>7161.72</v>
      </c>
      <c r="I497" s="20">
        <v>5618.61</v>
      </c>
      <c r="J497" s="20">
        <v>338</v>
      </c>
      <c r="K497" s="20">
        <v>8102.5</v>
      </c>
      <c r="L497" s="20"/>
      <c r="M497" s="20"/>
      <c r="N497" s="22">
        <f t="shared" si="23"/>
        <v>97250.11</v>
      </c>
    </row>
    <row r="498" spans="1:14" x14ac:dyDescent="0.3">
      <c r="A498" s="17" t="s">
        <v>406</v>
      </c>
      <c r="B498" s="18" t="s">
        <v>721</v>
      </c>
      <c r="C498" s="19" t="s">
        <v>121</v>
      </c>
      <c r="D498" s="20">
        <v>76094.34</v>
      </c>
      <c r="E498" s="21">
        <f t="shared" si="22"/>
        <v>66213.119999999995</v>
      </c>
      <c r="F498" s="21">
        <v>9441.2199999999993</v>
      </c>
      <c r="G498" s="20">
        <v>440</v>
      </c>
      <c r="H498" s="20">
        <v>7161.72</v>
      </c>
      <c r="I498" s="20">
        <v>5568.16</v>
      </c>
      <c r="J498" s="20">
        <v>260</v>
      </c>
      <c r="K498" s="20">
        <v>8101.05</v>
      </c>
      <c r="L498" s="20"/>
      <c r="M498" s="20"/>
      <c r="N498" s="22">
        <f t="shared" si="23"/>
        <v>97185.27</v>
      </c>
    </row>
    <row r="499" spans="1:14" x14ac:dyDescent="0.3">
      <c r="A499" s="17" t="s">
        <v>315</v>
      </c>
      <c r="B499" s="18" t="s">
        <v>723</v>
      </c>
      <c r="C499" s="19" t="s">
        <v>275</v>
      </c>
      <c r="D499" s="20">
        <v>67538.570000000007</v>
      </c>
      <c r="E499" s="21">
        <f t="shared" si="22"/>
        <v>54558.400000000009</v>
      </c>
      <c r="F499" s="21">
        <v>7890.85</v>
      </c>
      <c r="G499" s="20">
        <v>5089.32</v>
      </c>
      <c r="H499" s="20">
        <v>17387</v>
      </c>
      <c r="I499" s="20">
        <v>4632.8500000000004</v>
      </c>
      <c r="J499" s="20">
        <v>338</v>
      </c>
      <c r="K499" s="20">
        <v>7201.58</v>
      </c>
      <c r="L499" s="20"/>
      <c r="M499" s="20"/>
      <c r="N499" s="22">
        <f t="shared" si="23"/>
        <v>97098.000000000015</v>
      </c>
    </row>
    <row r="500" spans="1:14" x14ac:dyDescent="0.3">
      <c r="A500" s="17" t="s">
        <v>250</v>
      </c>
      <c r="B500" s="18" t="s">
        <v>721</v>
      </c>
      <c r="C500" s="19" t="s">
        <v>121</v>
      </c>
      <c r="D500" s="20">
        <v>70527.28</v>
      </c>
      <c r="E500" s="21">
        <f t="shared" si="22"/>
        <v>55785.159999999996</v>
      </c>
      <c r="F500" s="21">
        <v>12638.68</v>
      </c>
      <c r="G500" s="20">
        <v>2103.44</v>
      </c>
      <c r="H500" s="20">
        <v>13699.4</v>
      </c>
      <c r="I500" s="20">
        <v>4972.4799999999996</v>
      </c>
      <c r="J500" s="20">
        <v>220</v>
      </c>
      <c r="K500" s="20">
        <v>7506.17</v>
      </c>
      <c r="L500" s="20"/>
      <c r="M500" s="20"/>
      <c r="N500" s="22">
        <f t="shared" si="23"/>
        <v>96925.329999999987</v>
      </c>
    </row>
    <row r="501" spans="1:14" x14ac:dyDescent="0.3">
      <c r="A501" s="17" t="s">
        <v>326</v>
      </c>
      <c r="B501" s="18" t="s">
        <v>720</v>
      </c>
      <c r="C501" s="19" t="s">
        <v>1</v>
      </c>
      <c r="D501" s="20">
        <v>67449.41</v>
      </c>
      <c r="E501" s="21">
        <f t="shared" si="22"/>
        <v>67449.41</v>
      </c>
      <c r="F501" s="21"/>
      <c r="G501" s="20"/>
      <c r="H501" s="20">
        <v>17472.72</v>
      </c>
      <c r="I501" s="20">
        <v>4805.16</v>
      </c>
      <c r="J501" s="20"/>
      <c r="K501" s="20">
        <v>7156.32</v>
      </c>
      <c r="L501" s="20"/>
      <c r="M501" s="20"/>
      <c r="N501" s="22">
        <f t="shared" si="23"/>
        <v>96883.610000000015</v>
      </c>
    </row>
    <row r="502" spans="1:14" x14ac:dyDescent="0.3">
      <c r="A502" s="17" t="s">
        <v>350</v>
      </c>
      <c r="B502" s="18" t="s">
        <v>720</v>
      </c>
      <c r="C502" s="19" t="s">
        <v>1</v>
      </c>
      <c r="D502" s="20">
        <v>67383.61</v>
      </c>
      <c r="E502" s="21">
        <f t="shared" si="22"/>
        <v>66063.61</v>
      </c>
      <c r="F502" s="21"/>
      <c r="G502" s="20">
        <v>1320</v>
      </c>
      <c r="H502" s="20">
        <v>17472.72</v>
      </c>
      <c r="I502" s="20">
        <v>4820.6400000000003</v>
      </c>
      <c r="J502" s="20"/>
      <c r="K502" s="20">
        <v>7009.2</v>
      </c>
      <c r="L502" s="20"/>
      <c r="M502" s="20"/>
      <c r="N502" s="22">
        <f t="shared" si="23"/>
        <v>96686.17</v>
      </c>
    </row>
    <row r="503" spans="1:14" x14ac:dyDescent="0.3">
      <c r="A503" s="17" t="s">
        <v>345</v>
      </c>
      <c r="B503" s="18" t="s">
        <v>721</v>
      </c>
      <c r="C503" s="19" t="s">
        <v>121</v>
      </c>
      <c r="D503" s="20">
        <v>71265.509999999995</v>
      </c>
      <c r="E503" s="21">
        <f t="shared" si="22"/>
        <v>66534.799999999988</v>
      </c>
      <c r="F503" s="21">
        <v>4290.71</v>
      </c>
      <c r="G503" s="20">
        <v>440</v>
      </c>
      <c r="H503" s="20">
        <v>12358.32</v>
      </c>
      <c r="I503" s="20">
        <v>5161.2299999999996</v>
      </c>
      <c r="J503" s="20">
        <v>260</v>
      </c>
      <c r="K503" s="20">
        <v>7588.72</v>
      </c>
      <c r="L503" s="20"/>
      <c r="M503" s="20"/>
      <c r="N503" s="22">
        <f t="shared" si="23"/>
        <v>96633.779999999984</v>
      </c>
    </row>
    <row r="504" spans="1:14" x14ac:dyDescent="0.3">
      <c r="A504" s="17" t="s">
        <v>689</v>
      </c>
      <c r="B504" s="18" t="s">
        <v>722</v>
      </c>
      <c r="C504" s="19" t="s">
        <v>398</v>
      </c>
      <c r="D504" s="20">
        <v>60515.54</v>
      </c>
      <c r="E504" s="21">
        <f t="shared" si="22"/>
        <v>56968.15</v>
      </c>
      <c r="F504" s="21">
        <v>3197.39</v>
      </c>
      <c r="G504" s="20">
        <v>350</v>
      </c>
      <c r="H504" s="20"/>
      <c r="I504" s="20">
        <v>873.31</v>
      </c>
      <c r="J504" s="20">
        <v>162.5</v>
      </c>
      <c r="K504" s="20"/>
      <c r="L504" s="20"/>
      <c r="M504" s="20">
        <f>+$S$9*E504</f>
        <v>35012.624990000004</v>
      </c>
      <c r="N504" s="22">
        <f t="shared" si="23"/>
        <v>96563.974990000002</v>
      </c>
    </row>
    <row r="505" spans="1:14" x14ac:dyDescent="0.3">
      <c r="A505" s="17" t="s">
        <v>572</v>
      </c>
      <c r="B505" s="18" t="s">
        <v>721</v>
      </c>
      <c r="C505" s="19" t="s">
        <v>121</v>
      </c>
      <c r="D505" s="20">
        <v>73991.11</v>
      </c>
      <c r="E505" s="21">
        <f t="shared" si="22"/>
        <v>65492.1</v>
      </c>
      <c r="F505" s="21">
        <v>6359.72</v>
      </c>
      <c r="G505" s="20">
        <v>2139.29</v>
      </c>
      <c r="H505" s="20">
        <v>8785.16</v>
      </c>
      <c r="I505" s="20">
        <v>5443.83</v>
      </c>
      <c r="J505" s="20">
        <v>260</v>
      </c>
      <c r="K505" s="20">
        <v>7877.92</v>
      </c>
      <c r="L505" s="20"/>
      <c r="M505" s="20"/>
      <c r="N505" s="22">
        <f t="shared" si="23"/>
        <v>96358.01999999999</v>
      </c>
    </row>
    <row r="506" spans="1:14" x14ac:dyDescent="0.3">
      <c r="A506" s="17" t="s">
        <v>684</v>
      </c>
      <c r="B506" s="18" t="s">
        <v>722</v>
      </c>
      <c r="C506" s="19" t="s">
        <v>398</v>
      </c>
      <c r="D506" s="20">
        <v>60223.77</v>
      </c>
      <c r="E506" s="21">
        <f t="shared" si="22"/>
        <v>56999.45</v>
      </c>
      <c r="F506" s="21">
        <v>2874.32</v>
      </c>
      <c r="G506" s="20">
        <v>350</v>
      </c>
      <c r="H506" s="20"/>
      <c r="I506" s="20">
        <v>869.08</v>
      </c>
      <c r="J506" s="20">
        <v>162.5</v>
      </c>
      <c r="K506" s="20"/>
      <c r="L506" s="20"/>
      <c r="M506" s="20">
        <f>+$S$9*E506</f>
        <v>35031.861969999998</v>
      </c>
      <c r="N506" s="22">
        <f t="shared" si="23"/>
        <v>96287.211970000004</v>
      </c>
    </row>
    <row r="507" spans="1:14" x14ac:dyDescent="0.3">
      <c r="A507" s="17" t="s">
        <v>580</v>
      </c>
      <c r="B507" s="18" t="s">
        <v>724</v>
      </c>
      <c r="C507" s="19" t="s">
        <v>581</v>
      </c>
      <c r="D507" s="20">
        <v>75875.78</v>
      </c>
      <c r="E507" s="21">
        <f t="shared" si="22"/>
        <v>75875.78</v>
      </c>
      <c r="F507" s="21"/>
      <c r="G507" s="20"/>
      <c r="H507" s="20">
        <v>6810.96</v>
      </c>
      <c r="I507" s="20">
        <v>5472.55</v>
      </c>
      <c r="J507" s="20"/>
      <c r="K507" s="20">
        <v>8050.36</v>
      </c>
      <c r="L507" s="20"/>
      <c r="M507" s="20"/>
      <c r="N507" s="22">
        <f t="shared" si="23"/>
        <v>96209.650000000009</v>
      </c>
    </row>
    <row r="508" spans="1:14" x14ac:dyDescent="0.3">
      <c r="A508" s="17" t="s">
        <v>699</v>
      </c>
      <c r="B508" s="18" t="s">
        <v>725</v>
      </c>
      <c r="C508" s="19" t="s">
        <v>308</v>
      </c>
      <c r="D508" s="20">
        <v>67777.149999999994</v>
      </c>
      <c r="E508" s="21">
        <f t="shared" si="22"/>
        <v>44631.7</v>
      </c>
      <c r="F508" s="21">
        <v>21373.89</v>
      </c>
      <c r="G508" s="20">
        <v>1771.56</v>
      </c>
      <c r="H508" s="20">
        <v>16190.2</v>
      </c>
      <c r="I508" s="20">
        <v>4734.46</v>
      </c>
      <c r="J508" s="20">
        <v>195</v>
      </c>
      <c r="K508" s="20">
        <v>7211.68</v>
      </c>
      <c r="L508" s="20"/>
      <c r="M508" s="20"/>
      <c r="N508" s="22">
        <f t="shared" si="23"/>
        <v>96108.489999999991</v>
      </c>
    </row>
    <row r="509" spans="1:14" x14ac:dyDescent="0.3">
      <c r="A509" s="17" t="s">
        <v>247</v>
      </c>
      <c r="B509" s="18" t="s">
        <v>721</v>
      </c>
      <c r="C509" s="19" t="s">
        <v>121</v>
      </c>
      <c r="D509" s="20">
        <v>74839.72</v>
      </c>
      <c r="E509" s="21">
        <f t="shared" si="22"/>
        <v>65436.81</v>
      </c>
      <c r="F509" s="21">
        <v>7503.82</v>
      </c>
      <c r="G509" s="20">
        <v>1899.09</v>
      </c>
      <c r="H509" s="20">
        <v>7161.72</v>
      </c>
      <c r="I509" s="20">
        <v>5627.04</v>
      </c>
      <c r="J509" s="20">
        <v>260</v>
      </c>
      <c r="K509" s="20">
        <v>7967.93</v>
      </c>
      <c r="L509" s="20"/>
      <c r="M509" s="20"/>
      <c r="N509" s="22">
        <f t="shared" si="23"/>
        <v>95856.41</v>
      </c>
    </row>
    <row r="510" spans="1:14" x14ac:dyDescent="0.3">
      <c r="A510" s="17" t="s">
        <v>379</v>
      </c>
      <c r="B510" s="18" t="s">
        <v>721</v>
      </c>
      <c r="C510" s="19" t="s">
        <v>121</v>
      </c>
      <c r="D510" s="20">
        <v>74759.34</v>
      </c>
      <c r="E510" s="21">
        <f t="shared" si="22"/>
        <v>66692.650000000009</v>
      </c>
      <c r="F510" s="21">
        <v>7337.43</v>
      </c>
      <c r="G510" s="20">
        <v>729.26</v>
      </c>
      <c r="H510" s="20">
        <v>7161.72</v>
      </c>
      <c r="I510" s="20">
        <v>5670.59</v>
      </c>
      <c r="J510" s="20">
        <v>260</v>
      </c>
      <c r="K510" s="20">
        <v>7959.42</v>
      </c>
      <c r="L510" s="20"/>
      <c r="M510" s="20"/>
      <c r="N510" s="22">
        <f t="shared" si="23"/>
        <v>95811.07</v>
      </c>
    </row>
    <row r="511" spans="1:14" x14ac:dyDescent="0.3">
      <c r="A511" s="17" t="s">
        <v>660</v>
      </c>
      <c r="B511" s="18" t="s">
        <v>730</v>
      </c>
      <c r="C511" s="19" t="s">
        <v>661</v>
      </c>
      <c r="D511" s="20">
        <v>69190.960000000006</v>
      </c>
      <c r="E511" s="21">
        <f t="shared" si="22"/>
        <v>64965.850000000006</v>
      </c>
      <c r="F511" s="21"/>
      <c r="G511" s="20">
        <v>4225.1099999999997</v>
      </c>
      <c r="H511" s="20">
        <v>14322.1</v>
      </c>
      <c r="I511" s="20">
        <v>4886.1899999999996</v>
      </c>
      <c r="J511" s="20"/>
      <c r="K511" s="20">
        <v>7341.15</v>
      </c>
      <c r="L511" s="20"/>
      <c r="M511" s="20"/>
      <c r="N511" s="22">
        <f t="shared" si="23"/>
        <v>95740.400000000009</v>
      </c>
    </row>
    <row r="512" spans="1:14" x14ac:dyDescent="0.3">
      <c r="A512" s="17" t="s">
        <v>590</v>
      </c>
      <c r="B512" s="18" t="s">
        <v>721</v>
      </c>
      <c r="C512" s="19" t="s">
        <v>121</v>
      </c>
      <c r="D512" s="20">
        <v>74836.19</v>
      </c>
      <c r="E512" s="21">
        <f t="shared" si="22"/>
        <v>65473.55</v>
      </c>
      <c r="F512" s="21">
        <v>8922.64</v>
      </c>
      <c r="G512" s="20">
        <v>440</v>
      </c>
      <c r="H512" s="20">
        <v>7161.72</v>
      </c>
      <c r="I512" s="20">
        <v>5476.92</v>
      </c>
      <c r="J512" s="20">
        <v>260</v>
      </c>
      <c r="K512" s="20">
        <v>7967.54</v>
      </c>
      <c r="L512" s="20"/>
      <c r="M512" s="20"/>
      <c r="N512" s="22">
        <f t="shared" si="23"/>
        <v>95702.37</v>
      </c>
    </row>
    <row r="513" spans="1:14" x14ac:dyDescent="0.3">
      <c r="A513" s="17" t="s">
        <v>625</v>
      </c>
      <c r="B513" s="18" t="s">
        <v>721</v>
      </c>
      <c r="C513" s="19" t="s">
        <v>121</v>
      </c>
      <c r="D513" s="20">
        <v>74723.66</v>
      </c>
      <c r="E513" s="21">
        <f t="shared" si="22"/>
        <v>65418.799999999996</v>
      </c>
      <c r="F513" s="21">
        <v>8582.35</v>
      </c>
      <c r="G513" s="20">
        <v>722.51</v>
      </c>
      <c r="H513" s="20">
        <v>7161.72</v>
      </c>
      <c r="I513" s="20">
        <v>5588.28</v>
      </c>
      <c r="J513" s="20">
        <v>260</v>
      </c>
      <c r="K513" s="20">
        <v>7955.59</v>
      </c>
      <c r="L513" s="20"/>
      <c r="M513" s="20"/>
      <c r="N513" s="22">
        <f t="shared" si="23"/>
        <v>95689.249999999985</v>
      </c>
    </row>
    <row r="514" spans="1:14" x14ac:dyDescent="0.3">
      <c r="A514" s="17" t="s">
        <v>747</v>
      </c>
      <c r="B514" s="18" t="s">
        <v>723</v>
      </c>
      <c r="C514" s="19" t="s">
        <v>620</v>
      </c>
      <c r="D514" s="20">
        <v>56999.98</v>
      </c>
      <c r="E514" s="21">
        <f t="shared" si="22"/>
        <v>53849.98</v>
      </c>
      <c r="F514" s="21">
        <v>2225.0500000000002</v>
      </c>
      <c r="G514" s="20">
        <v>924.95</v>
      </c>
      <c r="H514" s="20">
        <v>5880.62</v>
      </c>
      <c r="I514" s="20">
        <v>818.18</v>
      </c>
      <c r="J514" s="20"/>
      <c r="K514" s="20"/>
      <c r="L514" s="20">
        <f>+$S$8*E514</f>
        <v>31782.258195999999</v>
      </c>
      <c r="M514" s="20"/>
      <c r="N514" s="22">
        <f t="shared" si="23"/>
        <v>95481.038196000009</v>
      </c>
    </row>
    <row r="515" spans="1:14" x14ac:dyDescent="0.3">
      <c r="A515" s="17" t="s">
        <v>84</v>
      </c>
      <c r="B515" s="18" t="s">
        <v>721</v>
      </c>
      <c r="C515" s="19" t="s">
        <v>85</v>
      </c>
      <c r="D515" s="20">
        <v>72742.740000000005</v>
      </c>
      <c r="E515" s="21">
        <f t="shared" si="22"/>
        <v>43347.070000000007</v>
      </c>
      <c r="F515" s="21">
        <v>499.44</v>
      </c>
      <c r="G515" s="20">
        <v>28896.23</v>
      </c>
      <c r="H515" s="20">
        <v>7605.12</v>
      </c>
      <c r="I515" s="20">
        <v>5386.02</v>
      </c>
      <c r="J515" s="20">
        <v>1619.6</v>
      </c>
      <c r="K515" s="20">
        <v>7738.87</v>
      </c>
      <c r="L515" s="20"/>
      <c r="M515" s="20"/>
      <c r="N515" s="22">
        <f t="shared" si="23"/>
        <v>95092.35</v>
      </c>
    </row>
    <row r="516" spans="1:14" x14ac:dyDescent="0.3">
      <c r="A516" s="17" t="s">
        <v>312</v>
      </c>
      <c r="B516" s="18" t="s">
        <v>727</v>
      </c>
      <c r="C516" s="19" t="s">
        <v>313</v>
      </c>
      <c r="D516" s="20">
        <v>69708.58</v>
      </c>
      <c r="E516" s="21">
        <f t="shared" si="22"/>
        <v>69708.58</v>
      </c>
      <c r="F516" s="21"/>
      <c r="G516" s="20"/>
      <c r="H516" s="20">
        <v>12358.32</v>
      </c>
      <c r="I516" s="20">
        <v>5042.18</v>
      </c>
      <c r="J516" s="20"/>
      <c r="K516" s="20">
        <v>7395.96</v>
      </c>
      <c r="L516" s="20"/>
      <c r="M516" s="20"/>
      <c r="N516" s="22">
        <f t="shared" si="23"/>
        <v>94505.04</v>
      </c>
    </row>
    <row r="517" spans="1:14" x14ac:dyDescent="0.3">
      <c r="A517" s="17" t="s">
        <v>44</v>
      </c>
      <c r="B517" s="18" t="s">
        <v>723</v>
      </c>
      <c r="C517" s="19" t="s">
        <v>25</v>
      </c>
      <c r="D517" s="20">
        <v>75238.81</v>
      </c>
      <c r="E517" s="21">
        <f t="shared" ref="E517:E580" si="24">+D517-F517-G517</f>
        <v>26166.97</v>
      </c>
      <c r="F517" s="21">
        <v>6479.59</v>
      </c>
      <c r="G517" s="20">
        <v>42592.25</v>
      </c>
      <c r="H517" s="20">
        <v>2293.54</v>
      </c>
      <c r="I517" s="20">
        <v>1023.24</v>
      </c>
      <c r="J517" s="20">
        <v>214.89</v>
      </c>
      <c r="K517" s="20"/>
      <c r="L517" s="20">
        <f>+$S$8*E517</f>
        <v>15443.745693999999</v>
      </c>
      <c r="M517" s="20"/>
      <c r="N517" s="22">
        <f t="shared" ref="N517:N580" si="25">SUM(E517:M517)</f>
        <v>94214.225693999993</v>
      </c>
    </row>
    <row r="518" spans="1:14" x14ac:dyDescent="0.3">
      <c r="A518" s="17" t="s">
        <v>640</v>
      </c>
      <c r="B518" s="18" t="s">
        <v>721</v>
      </c>
      <c r="C518" s="19" t="s">
        <v>121</v>
      </c>
      <c r="D518" s="20">
        <v>73369.710000000006</v>
      </c>
      <c r="E518" s="21">
        <f t="shared" si="24"/>
        <v>65523.44000000001</v>
      </c>
      <c r="F518" s="21">
        <v>7123.76</v>
      </c>
      <c r="G518" s="20">
        <v>722.51</v>
      </c>
      <c r="H518" s="20">
        <v>7161.72</v>
      </c>
      <c r="I518" s="20">
        <v>5415.11</v>
      </c>
      <c r="J518" s="20">
        <v>260</v>
      </c>
      <c r="K518" s="20">
        <v>7811.96</v>
      </c>
      <c r="L518" s="20"/>
      <c r="M518" s="20"/>
      <c r="N518" s="22">
        <f t="shared" si="25"/>
        <v>94018.500000000015</v>
      </c>
    </row>
    <row r="519" spans="1:14" x14ac:dyDescent="0.3">
      <c r="A519" s="17" t="s">
        <v>550</v>
      </c>
      <c r="B519" s="18" t="s">
        <v>723</v>
      </c>
      <c r="C519" s="19" t="s">
        <v>29</v>
      </c>
      <c r="D519" s="20">
        <v>55355.19</v>
      </c>
      <c r="E519" s="21">
        <f t="shared" si="24"/>
        <v>51322.44</v>
      </c>
      <c r="F519" s="21">
        <v>421.53</v>
      </c>
      <c r="G519" s="20">
        <v>3611.22</v>
      </c>
      <c r="H519" s="20">
        <v>6810.96</v>
      </c>
      <c r="I519" s="20">
        <v>784.25</v>
      </c>
      <c r="J519" s="20">
        <v>588.02</v>
      </c>
      <c r="K519" s="20"/>
      <c r="L519" s="20">
        <f>+$S$8*E519</f>
        <v>30290.504087999998</v>
      </c>
      <c r="M519" s="20"/>
      <c r="N519" s="22">
        <f t="shared" si="25"/>
        <v>93828.924088</v>
      </c>
    </row>
    <row r="520" spans="1:14" x14ac:dyDescent="0.3">
      <c r="A520" s="17" t="s">
        <v>700</v>
      </c>
      <c r="B520" s="18" t="s">
        <v>726</v>
      </c>
      <c r="C520" s="19" t="s">
        <v>529</v>
      </c>
      <c r="D520" s="20">
        <v>69739.77</v>
      </c>
      <c r="E520" s="21">
        <f t="shared" si="24"/>
        <v>69739.77</v>
      </c>
      <c r="F520" s="21"/>
      <c r="G520" s="20"/>
      <c r="H520" s="20">
        <v>11407.68</v>
      </c>
      <c r="I520" s="20">
        <v>5046.55</v>
      </c>
      <c r="J520" s="20"/>
      <c r="K520" s="20">
        <v>7399.34</v>
      </c>
      <c r="L520" s="20"/>
      <c r="M520" s="20"/>
      <c r="N520" s="22">
        <f t="shared" si="25"/>
        <v>93593.340000000011</v>
      </c>
    </row>
    <row r="521" spans="1:14" x14ac:dyDescent="0.3">
      <c r="A521" s="17" t="s">
        <v>591</v>
      </c>
      <c r="B521" s="18" t="s">
        <v>721</v>
      </c>
      <c r="C521" s="19" t="s">
        <v>121</v>
      </c>
      <c r="D521" s="20">
        <v>72835.37</v>
      </c>
      <c r="E521" s="21">
        <f t="shared" si="24"/>
        <v>65550.81</v>
      </c>
      <c r="F521" s="21">
        <v>6844.56</v>
      </c>
      <c r="G521" s="20">
        <v>440</v>
      </c>
      <c r="H521" s="20">
        <v>7161.72</v>
      </c>
      <c r="I521" s="20">
        <v>5423.15</v>
      </c>
      <c r="J521" s="20">
        <v>260</v>
      </c>
      <c r="K521" s="20">
        <v>7755.26</v>
      </c>
      <c r="L521" s="20"/>
      <c r="M521" s="20"/>
      <c r="N521" s="22">
        <f t="shared" si="25"/>
        <v>93435.499999999985</v>
      </c>
    </row>
    <row r="522" spans="1:14" x14ac:dyDescent="0.3">
      <c r="A522" s="17" t="s">
        <v>531</v>
      </c>
      <c r="B522" s="18" t="s">
        <v>721</v>
      </c>
      <c r="C522" s="19" t="s">
        <v>532</v>
      </c>
      <c r="D522" s="20">
        <v>72670.039999999994</v>
      </c>
      <c r="E522" s="21">
        <f t="shared" si="24"/>
        <v>70324</v>
      </c>
      <c r="F522" s="21">
        <v>1926.04</v>
      </c>
      <c r="G522" s="20">
        <v>420</v>
      </c>
      <c r="H522" s="20">
        <v>7161.72</v>
      </c>
      <c r="I522" s="20">
        <v>5482.32</v>
      </c>
      <c r="J522" s="20">
        <v>260</v>
      </c>
      <c r="K522" s="20">
        <v>7737.82</v>
      </c>
      <c r="L522" s="20"/>
      <c r="M522" s="20"/>
      <c r="N522" s="22">
        <f t="shared" si="25"/>
        <v>93311.9</v>
      </c>
    </row>
    <row r="523" spans="1:14" x14ac:dyDescent="0.3">
      <c r="A523" s="17" t="s">
        <v>467</v>
      </c>
      <c r="B523" s="18" t="s">
        <v>725</v>
      </c>
      <c r="C523" s="19" t="s">
        <v>10</v>
      </c>
      <c r="D523" s="20">
        <v>77833.34</v>
      </c>
      <c r="E523" s="21">
        <f t="shared" si="24"/>
        <v>51536.63</v>
      </c>
      <c r="F523" s="21">
        <v>22503.07</v>
      </c>
      <c r="G523" s="20">
        <v>3793.64</v>
      </c>
      <c r="H523" s="20"/>
      <c r="I523" s="20">
        <v>5954.26</v>
      </c>
      <c r="J523" s="20">
        <v>922.64</v>
      </c>
      <c r="K523" s="20">
        <v>8355.86</v>
      </c>
      <c r="L523" s="20"/>
      <c r="M523" s="20"/>
      <c r="N523" s="22">
        <f t="shared" si="25"/>
        <v>93066.099999999991</v>
      </c>
    </row>
    <row r="524" spans="1:14" x14ac:dyDescent="0.3">
      <c r="A524" s="17" t="s">
        <v>592</v>
      </c>
      <c r="B524" s="18" t="s">
        <v>725</v>
      </c>
      <c r="C524" s="19" t="s">
        <v>593</v>
      </c>
      <c r="D524" s="20">
        <v>66984.53</v>
      </c>
      <c r="E524" s="21">
        <f t="shared" si="24"/>
        <v>65171.999999999993</v>
      </c>
      <c r="F524" s="21">
        <v>358.77</v>
      </c>
      <c r="G524" s="20">
        <v>1453.76</v>
      </c>
      <c r="H524" s="20">
        <v>12358.32</v>
      </c>
      <c r="I524" s="20">
        <v>4733.4799999999996</v>
      </c>
      <c r="J524" s="20">
        <v>1588.4</v>
      </c>
      <c r="K524" s="20">
        <v>7275.48</v>
      </c>
      <c r="L524" s="20"/>
      <c r="M524" s="20"/>
      <c r="N524" s="22">
        <f t="shared" si="25"/>
        <v>92940.209999999963</v>
      </c>
    </row>
    <row r="525" spans="1:14" x14ac:dyDescent="0.3">
      <c r="A525" s="17" t="s">
        <v>682</v>
      </c>
      <c r="B525" s="18" t="s">
        <v>721</v>
      </c>
      <c r="C525" s="19" t="s">
        <v>317</v>
      </c>
      <c r="D525" s="20">
        <v>78400.31</v>
      </c>
      <c r="E525" s="21">
        <f t="shared" si="24"/>
        <v>76762.31</v>
      </c>
      <c r="F525" s="21"/>
      <c r="G525" s="20">
        <v>1638</v>
      </c>
      <c r="H525" s="20"/>
      <c r="I525" s="20">
        <v>5997.64</v>
      </c>
      <c r="J525" s="20">
        <v>195</v>
      </c>
      <c r="K525" s="20">
        <v>8338.84</v>
      </c>
      <c r="L525" s="20"/>
      <c r="M525" s="20"/>
      <c r="N525" s="22">
        <f t="shared" si="25"/>
        <v>92931.79</v>
      </c>
    </row>
    <row r="526" spans="1:14" x14ac:dyDescent="0.3">
      <c r="A526" s="17" t="s">
        <v>663</v>
      </c>
      <c r="B526" s="18" t="s">
        <v>721</v>
      </c>
      <c r="C526" s="19" t="s">
        <v>121</v>
      </c>
      <c r="D526" s="20">
        <v>72602.820000000007</v>
      </c>
      <c r="E526" s="21">
        <f t="shared" si="24"/>
        <v>65698.33</v>
      </c>
      <c r="F526" s="21">
        <v>6464.49</v>
      </c>
      <c r="G526" s="20">
        <v>440</v>
      </c>
      <c r="H526" s="20">
        <v>6810.96</v>
      </c>
      <c r="I526" s="20">
        <v>5451.51</v>
      </c>
      <c r="J526" s="20">
        <v>260</v>
      </c>
      <c r="K526" s="20">
        <v>7730.57</v>
      </c>
      <c r="L526" s="20"/>
      <c r="M526" s="20"/>
      <c r="N526" s="22">
        <f t="shared" si="25"/>
        <v>92855.860000000015</v>
      </c>
    </row>
    <row r="527" spans="1:14" x14ac:dyDescent="0.3">
      <c r="A527" s="17" t="s">
        <v>245</v>
      </c>
      <c r="B527" s="18" t="s">
        <v>728</v>
      </c>
      <c r="C527" s="19" t="s">
        <v>246</v>
      </c>
      <c r="D527" s="20">
        <v>72115.58</v>
      </c>
      <c r="E527" s="21">
        <f t="shared" si="24"/>
        <v>66568.08</v>
      </c>
      <c r="F527" s="21"/>
      <c r="G527" s="20">
        <v>5547.5</v>
      </c>
      <c r="H527" s="20">
        <v>7161.72</v>
      </c>
      <c r="I527" s="20">
        <v>5412.91</v>
      </c>
      <c r="J527" s="20">
        <v>338</v>
      </c>
      <c r="K527" s="20">
        <v>7687.27</v>
      </c>
      <c r="L527" s="20"/>
      <c r="M527" s="20"/>
      <c r="N527" s="22">
        <f t="shared" si="25"/>
        <v>92715.48000000001</v>
      </c>
    </row>
    <row r="528" spans="1:14" x14ac:dyDescent="0.3">
      <c r="A528" s="17" t="s">
        <v>42</v>
      </c>
      <c r="B528" s="18" t="s">
        <v>720</v>
      </c>
      <c r="C528" s="19" t="s">
        <v>43</v>
      </c>
      <c r="D528" s="20">
        <v>72606.679999999993</v>
      </c>
      <c r="E528" s="21">
        <f t="shared" si="24"/>
        <v>72606.679999999993</v>
      </c>
      <c r="F528" s="21"/>
      <c r="G528" s="20"/>
      <c r="H528" s="20">
        <v>6486.48</v>
      </c>
      <c r="I528" s="20">
        <v>5424.79</v>
      </c>
      <c r="J528" s="20"/>
      <c r="K528" s="20">
        <v>7703.36</v>
      </c>
      <c r="L528" s="20"/>
      <c r="M528" s="20"/>
      <c r="N528" s="22">
        <f t="shared" si="25"/>
        <v>92221.309999999983</v>
      </c>
    </row>
    <row r="529" spans="1:14" x14ac:dyDescent="0.3">
      <c r="A529" s="17" t="s">
        <v>683</v>
      </c>
      <c r="B529" s="18" t="s">
        <v>724</v>
      </c>
      <c r="C529" s="19" t="s">
        <v>219</v>
      </c>
      <c r="D529" s="20">
        <v>67161.509999999995</v>
      </c>
      <c r="E529" s="21">
        <f t="shared" si="24"/>
        <v>65677.37</v>
      </c>
      <c r="F529" s="21">
        <v>43.52</v>
      </c>
      <c r="G529" s="20">
        <v>1440.62</v>
      </c>
      <c r="H529" s="20">
        <v>13191.64</v>
      </c>
      <c r="I529" s="20">
        <v>4394.7700000000004</v>
      </c>
      <c r="J529" s="20">
        <v>182</v>
      </c>
      <c r="K529" s="20">
        <v>7145.01</v>
      </c>
      <c r="L529" s="20"/>
      <c r="M529" s="20"/>
      <c r="N529" s="22">
        <f t="shared" si="25"/>
        <v>92074.93</v>
      </c>
    </row>
    <row r="530" spans="1:14" x14ac:dyDescent="0.3">
      <c r="A530" s="17" t="s">
        <v>14</v>
      </c>
      <c r="B530" s="18" t="s">
        <v>720</v>
      </c>
      <c r="C530" s="19" t="s">
        <v>5</v>
      </c>
      <c r="D530" s="20">
        <v>66324.08</v>
      </c>
      <c r="E530" s="21">
        <f t="shared" si="24"/>
        <v>66324.08</v>
      </c>
      <c r="F530" s="21"/>
      <c r="G530" s="20"/>
      <c r="H530" s="20">
        <v>12948.96</v>
      </c>
      <c r="I530" s="20">
        <v>4814.76</v>
      </c>
      <c r="J530" s="20"/>
      <c r="K530" s="20">
        <v>7036.77</v>
      </c>
      <c r="L530" s="20"/>
      <c r="M530" s="20"/>
      <c r="N530" s="22">
        <f t="shared" si="25"/>
        <v>91124.57</v>
      </c>
    </row>
    <row r="531" spans="1:14" x14ac:dyDescent="0.3">
      <c r="A531" s="17" t="s">
        <v>641</v>
      </c>
      <c r="B531" s="18" t="s">
        <v>721</v>
      </c>
      <c r="C531" s="19" t="s">
        <v>121</v>
      </c>
      <c r="D531" s="20">
        <v>70588.77</v>
      </c>
      <c r="E531" s="21">
        <f t="shared" si="24"/>
        <v>65424.820000000007</v>
      </c>
      <c r="F531" s="21">
        <v>4723.95</v>
      </c>
      <c r="G531" s="20">
        <v>440</v>
      </c>
      <c r="H531" s="20">
        <v>7161.72</v>
      </c>
      <c r="I531" s="20">
        <v>5245.78</v>
      </c>
      <c r="J531" s="20">
        <v>260</v>
      </c>
      <c r="K531" s="20">
        <v>7516.88</v>
      </c>
      <c r="L531" s="20"/>
      <c r="M531" s="20"/>
      <c r="N531" s="22">
        <f t="shared" si="25"/>
        <v>90773.150000000009</v>
      </c>
    </row>
    <row r="532" spans="1:14" x14ac:dyDescent="0.3">
      <c r="A532" s="17" t="s">
        <v>746</v>
      </c>
      <c r="B532" s="18" t="s">
        <v>723</v>
      </c>
      <c r="C532" s="19" t="s">
        <v>620</v>
      </c>
      <c r="D532" s="20">
        <v>58118.11</v>
      </c>
      <c r="E532" s="21">
        <f t="shared" si="24"/>
        <v>53833.310000000005</v>
      </c>
      <c r="F532" s="21">
        <v>3359.85</v>
      </c>
      <c r="G532" s="20">
        <v>924.95</v>
      </c>
      <c r="H532" s="20"/>
      <c r="I532" s="20">
        <v>842.71</v>
      </c>
      <c r="J532" s="20"/>
      <c r="K532" s="20"/>
      <c r="L532" s="20">
        <f>+$S$8*E532</f>
        <v>31772.419561999999</v>
      </c>
      <c r="M532" s="20"/>
      <c r="N532" s="22">
        <f t="shared" si="25"/>
        <v>90733.239562000002</v>
      </c>
    </row>
    <row r="533" spans="1:14" x14ac:dyDescent="0.3">
      <c r="A533" s="17" t="s">
        <v>278</v>
      </c>
      <c r="B533" s="18" t="s">
        <v>727</v>
      </c>
      <c r="C533" s="19" t="s">
        <v>279</v>
      </c>
      <c r="D533" s="20">
        <v>65286</v>
      </c>
      <c r="E533" s="21">
        <f t="shared" si="24"/>
        <v>65286</v>
      </c>
      <c r="F533" s="21"/>
      <c r="G533" s="20"/>
      <c r="H533" s="20">
        <v>12358.32</v>
      </c>
      <c r="I533" s="20">
        <v>4705.91</v>
      </c>
      <c r="J533" s="20">
        <v>451.32</v>
      </c>
      <c r="K533" s="20">
        <v>6926.66</v>
      </c>
      <c r="L533" s="20"/>
      <c r="M533" s="20"/>
      <c r="N533" s="22">
        <f t="shared" si="25"/>
        <v>89728.210000000021</v>
      </c>
    </row>
    <row r="534" spans="1:14" x14ac:dyDescent="0.3">
      <c r="A534" s="17" t="s">
        <v>416</v>
      </c>
      <c r="B534" s="18" t="s">
        <v>725</v>
      </c>
      <c r="C534" s="19" t="s">
        <v>10</v>
      </c>
      <c r="D534" s="20">
        <v>70297.3</v>
      </c>
      <c r="E534" s="21">
        <f t="shared" si="24"/>
        <v>52369.590000000004</v>
      </c>
      <c r="F534" s="21">
        <v>13402.29</v>
      </c>
      <c r="G534" s="20">
        <v>4525.42</v>
      </c>
      <c r="H534" s="20">
        <v>6810.96</v>
      </c>
      <c r="I534" s="20">
        <v>4914.13</v>
      </c>
      <c r="J534" s="20">
        <v>338</v>
      </c>
      <c r="K534" s="20">
        <v>7272.24</v>
      </c>
      <c r="L534" s="20"/>
      <c r="M534" s="20"/>
      <c r="N534" s="22">
        <f t="shared" si="25"/>
        <v>89632.630000000019</v>
      </c>
    </row>
    <row r="535" spans="1:14" x14ac:dyDescent="0.3">
      <c r="A535" s="17" t="s">
        <v>697</v>
      </c>
      <c r="B535" s="18" t="s">
        <v>723</v>
      </c>
      <c r="C535" s="19" t="s">
        <v>620</v>
      </c>
      <c r="D535" s="20">
        <v>56477.58</v>
      </c>
      <c r="E535" s="21">
        <f t="shared" si="24"/>
        <v>47532.530000000006</v>
      </c>
      <c r="F535" s="21">
        <v>3312.24</v>
      </c>
      <c r="G535" s="20">
        <v>5632.81</v>
      </c>
      <c r="H535" s="20">
        <v>4191.3599999999997</v>
      </c>
      <c r="I535" s="20">
        <v>807.65</v>
      </c>
      <c r="J535" s="20">
        <v>22.35</v>
      </c>
      <c r="K535" s="20"/>
      <c r="L535" s="20">
        <f>+$S$8*E535</f>
        <v>28053.699206000001</v>
      </c>
      <c r="M535" s="20"/>
      <c r="N535" s="22">
        <f t="shared" si="25"/>
        <v>89552.639206000007</v>
      </c>
    </row>
    <row r="536" spans="1:14" x14ac:dyDescent="0.3">
      <c r="A536" s="17" t="s">
        <v>248</v>
      </c>
      <c r="B536" s="18" t="s">
        <v>721</v>
      </c>
      <c r="C536" s="19" t="s">
        <v>249</v>
      </c>
      <c r="D536" s="20">
        <v>68477.509999999995</v>
      </c>
      <c r="E536" s="21">
        <f t="shared" si="24"/>
        <v>66723.199999999997</v>
      </c>
      <c r="F536" s="21"/>
      <c r="G536" s="20">
        <v>1754.31</v>
      </c>
      <c r="H536" s="20">
        <v>6810.96</v>
      </c>
      <c r="I536" s="20">
        <v>5141.7700000000004</v>
      </c>
      <c r="J536" s="20">
        <v>1542.4</v>
      </c>
      <c r="K536" s="20">
        <v>7428.91</v>
      </c>
      <c r="L536" s="20"/>
      <c r="M536" s="20"/>
      <c r="N536" s="22">
        <f t="shared" si="25"/>
        <v>89401.55</v>
      </c>
    </row>
    <row r="537" spans="1:14" x14ac:dyDescent="0.3">
      <c r="A537" s="17" t="s">
        <v>351</v>
      </c>
      <c r="B537" s="18" t="s">
        <v>721</v>
      </c>
      <c r="C537" s="19" t="s">
        <v>121</v>
      </c>
      <c r="D537" s="20">
        <v>69644.77</v>
      </c>
      <c r="E537" s="21">
        <f t="shared" si="24"/>
        <v>66456.800000000003</v>
      </c>
      <c r="F537" s="21">
        <v>2747.97</v>
      </c>
      <c r="G537" s="20">
        <v>440</v>
      </c>
      <c r="H537" s="20">
        <v>6810.96</v>
      </c>
      <c r="I537" s="20">
        <v>5225.2299999999996</v>
      </c>
      <c r="J537" s="20">
        <v>260</v>
      </c>
      <c r="K537" s="20">
        <v>7416.75</v>
      </c>
      <c r="L537" s="20"/>
      <c r="M537" s="20"/>
      <c r="N537" s="22">
        <f t="shared" si="25"/>
        <v>89357.71</v>
      </c>
    </row>
    <row r="538" spans="1:14" x14ac:dyDescent="0.3">
      <c r="A538" s="17" t="s">
        <v>508</v>
      </c>
      <c r="B538" s="18" t="s">
        <v>721</v>
      </c>
      <c r="C538" s="19" t="s">
        <v>121</v>
      </c>
      <c r="D538" s="20">
        <v>68765.3</v>
      </c>
      <c r="E538" s="21">
        <f t="shared" si="24"/>
        <v>65364.880000000005</v>
      </c>
      <c r="F538" s="21">
        <v>2960.42</v>
      </c>
      <c r="G538" s="20">
        <v>440</v>
      </c>
      <c r="H538" s="20">
        <v>7161.72</v>
      </c>
      <c r="I538" s="20">
        <v>4982.67</v>
      </c>
      <c r="J538" s="20">
        <v>1013.36</v>
      </c>
      <c r="K538" s="20">
        <v>7403.36</v>
      </c>
      <c r="L538" s="20"/>
      <c r="M538" s="20"/>
      <c r="N538" s="22">
        <f t="shared" si="25"/>
        <v>89326.41</v>
      </c>
    </row>
    <row r="539" spans="1:14" x14ac:dyDescent="0.3">
      <c r="A539" s="17" t="s">
        <v>94</v>
      </c>
      <c r="B539" s="18" t="s">
        <v>723</v>
      </c>
      <c r="C539" s="19" t="s">
        <v>95</v>
      </c>
      <c r="D539" s="20">
        <v>64911.64</v>
      </c>
      <c r="E539" s="21">
        <f t="shared" si="24"/>
        <v>64911.64</v>
      </c>
      <c r="F539" s="21"/>
      <c r="G539" s="20"/>
      <c r="H539" s="20">
        <v>12358.32</v>
      </c>
      <c r="I539" s="20">
        <v>4671.04</v>
      </c>
      <c r="J539" s="20">
        <v>403.8</v>
      </c>
      <c r="K539" s="20">
        <v>6886.92</v>
      </c>
      <c r="L539" s="20"/>
      <c r="M539" s="20"/>
      <c r="N539" s="22">
        <f t="shared" si="25"/>
        <v>89231.719999999987</v>
      </c>
    </row>
    <row r="540" spans="1:14" x14ac:dyDescent="0.3">
      <c r="A540" s="17" t="s">
        <v>375</v>
      </c>
      <c r="B540" s="18" t="s">
        <v>721</v>
      </c>
      <c r="C540" s="19" t="s">
        <v>121</v>
      </c>
      <c r="D540" s="20">
        <v>69043.149999999994</v>
      </c>
      <c r="E540" s="21">
        <f t="shared" si="24"/>
        <v>63705.969999999994</v>
      </c>
      <c r="F540" s="21">
        <v>4897.18</v>
      </c>
      <c r="G540" s="20">
        <v>440</v>
      </c>
      <c r="H540" s="20">
        <v>6810.96</v>
      </c>
      <c r="I540" s="20">
        <v>5184.8900000000003</v>
      </c>
      <c r="J540" s="20">
        <v>762.24</v>
      </c>
      <c r="K540" s="20">
        <v>7406.18</v>
      </c>
      <c r="L540" s="20"/>
      <c r="M540" s="20"/>
      <c r="N540" s="22">
        <f t="shared" si="25"/>
        <v>89207.420000000013</v>
      </c>
    </row>
    <row r="541" spans="1:14" x14ac:dyDescent="0.3">
      <c r="A541" s="17" t="s">
        <v>621</v>
      </c>
      <c r="B541" s="18" t="s">
        <v>725</v>
      </c>
      <c r="C541" s="19" t="s">
        <v>308</v>
      </c>
      <c r="D541" s="20">
        <v>69429.31</v>
      </c>
      <c r="E541" s="21">
        <f t="shared" si="24"/>
        <v>45401.639999999992</v>
      </c>
      <c r="F541" s="21">
        <v>21913.99</v>
      </c>
      <c r="G541" s="20">
        <v>2113.6799999999998</v>
      </c>
      <c r="H541" s="20">
        <v>6810.96</v>
      </c>
      <c r="I541" s="20">
        <v>5180.8599999999997</v>
      </c>
      <c r="J541" s="20">
        <v>338</v>
      </c>
      <c r="K541" s="20">
        <v>7402.17</v>
      </c>
      <c r="L541" s="20"/>
      <c r="M541" s="20"/>
      <c r="N541" s="22">
        <f t="shared" si="25"/>
        <v>89161.299999999988</v>
      </c>
    </row>
    <row r="542" spans="1:14" x14ac:dyDescent="0.3">
      <c r="A542" s="17" t="s">
        <v>521</v>
      </c>
      <c r="B542" s="18" t="s">
        <v>726</v>
      </c>
      <c r="C542" s="19" t="s">
        <v>522</v>
      </c>
      <c r="D542" s="20">
        <v>64373.4</v>
      </c>
      <c r="E542" s="21">
        <f t="shared" si="24"/>
        <v>64373.4</v>
      </c>
      <c r="F542" s="21"/>
      <c r="G542" s="20"/>
      <c r="H542" s="20">
        <v>13191.64</v>
      </c>
      <c r="I542" s="20">
        <v>4580.42</v>
      </c>
      <c r="J542" s="20"/>
      <c r="K542" s="20">
        <v>6829.94</v>
      </c>
      <c r="L542" s="20"/>
      <c r="M542" s="20"/>
      <c r="N542" s="22">
        <f t="shared" si="25"/>
        <v>88975.400000000009</v>
      </c>
    </row>
    <row r="543" spans="1:14" x14ac:dyDescent="0.3">
      <c r="A543" s="17" t="s">
        <v>623</v>
      </c>
      <c r="B543" s="18" t="s">
        <v>725</v>
      </c>
      <c r="C543" s="19" t="s">
        <v>10</v>
      </c>
      <c r="D543" s="20">
        <v>73809.38</v>
      </c>
      <c r="E543" s="21">
        <f t="shared" si="24"/>
        <v>49425.540000000008</v>
      </c>
      <c r="F543" s="21">
        <v>22284.560000000001</v>
      </c>
      <c r="G543" s="20">
        <v>2099.2800000000002</v>
      </c>
      <c r="H543" s="20"/>
      <c r="I543" s="20">
        <v>5621.69</v>
      </c>
      <c r="J543" s="20">
        <v>1265.5999999999999</v>
      </c>
      <c r="K543" s="20">
        <v>7965.3</v>
      </c>
      <c r="L543" s="20"/>
      <c r="M543" s="20"/>
      <c r="N543" s="22">
        <f t="shared" si="25"/>
        <v>88661.970000000016</v>
      </c>
    </row>
    <row r="544" spans="1:14" x14ac:dyDescent="0.3">
      <c r="A544" s="17" t="s">
        <v>310</v>
      </c>
      <c r="B544" s="18" t="s">
        <v>726</v>
      </c>
      <c r="C544" s="19" t="s">
        <v>311</v>
      </c>
      <c r="D544" s="20">
        <v>63907.93</v>
      </c>
      <c r="E544" s="21">
        <f t="shared" si="24"/>
        <v>63907.93</v>
      </c>
      <c r="F544" s="21"/>
      <c r="G544" s="20"/>
      <c r="H544" s="20">
        <v>13191.64</v>
      </c>
      <c r="I544" s="20">
        <v>4690.1400000000003</v>
      </c>
      <c r="J544" s="20"/>
      <c r="K544" s="20">
        <v>6780.54</v>
      </c>
      <c r="L544" s="20"/>
      <c r="M544" s="20"/>
      <c r="N544" s="22">
        <f t="shared" si="25"/>
        <v>88570.25</v>
      </c>
    </row>
    <row r="545" spans="1:14" x14ac:dyDescent="0.3">
      <c r="A545" s="17" t="s">
        <v>421</v>
      </c>
      <c r="B545" s="18" t="s">
        <v>725</v>
      </c>
      <c r="C545" s="19" t="s">
        <v>10</v>
      </c>
      <c r="D545" s="20">
        <v>68646.070000000007</v>
      </c>
      <c r="E545" s="21">
        <f t="shared" si="24"/>
        <v>46590.130000000012</v>
      </c>
      <c r="F545" s="21">
        <v>17273.259999999998</v>
      </c>
      <c r="G545" s="20">
        <v>4782.68</v>
      </c>
      <c r="H545" s="20">
        <v>7161.72</v>
      </c>
      <c r="I545" s="20">
        <v>5103.5200000000004</v>
      </c>
      <c r="J545" s="20">
        <v>338</v>
      </c>
      <c r="K545" s="20">
        <v>7319.04</v>
      </c>
      <c r="L545" s="20"/>
      <c r="M545" s="20"/>
      <c r="N545" s="22">
        <f t="shared" si="25"/>
        <v>88568.35</v>
      </c>
    </row>
    <row r="546" spans="1:14" x14ac:dyDescent="0.3">
      <c r="A546" s="17" t="s">
        <v>653</v>
      </c>
      <c r="B546" s="18" t="s">
        <v>721</v>
      </c>
      <c r="C546" s="19" t="s">
        <v>121</v>
      </c>
      <c r="D546" s="20">
        <v>68237.58</v>
      </c>
      <c r="E546" s="21">
        <f t="shared" si="24"/>
        <v>65498.69</v>
      </c>
      <c r="F546" s="21">
        <v>2298.89</v>
      </c>
      <c r="G546" s="20">
        <v>440</v>
      </c>
      <c r="H546" s="20">
        <v>7161.72</v>
      </c>
      <c r="I546" s="20">
        <v>5093.4799999999996</v>
      </c>
      <c r="J546" s="20">
        <v>260</v>
      </c>
      <c r="K546" s="20">
        <v>7214.14</v>
      </c>
      <c r="L546" s="20"/>
      <c r="M546" s="20"/>
      <c r="N546" s="22">
        <f t="shared" si="25"/>
        <v>87966.92</v>
      </c>
    </row>
    <row r="547" spans="1:14" x14ac:dyDescent="0.3">
      <c r="A547" s="17" t="s">
        <v>506</v>
      </c>
      <c r="B547" s="18" t="s">
        <v>721</v>
      </c>
      <c r="C547" s="19" t="s">
        <v>121</v>
      </c>
      <c r="D547" s="20">
        <v>74045.33</v>
      </c>
      <c r="E547" s="21">
        <f t="shared" si="24"/>
        <v>63604.170000000013</v>
      </c>
      <c r="F547" s="21">
        <v>6889.32</v>
      </c>
      <c r="G547" s="20">
        <v>3551.84</v>
      </c>
      <c r="H547" s="20"/>
      <c r="I547" s="20">
        <v>5664.48</v>
      </c>
      <c r="J547" s="20">
        <v>260</v>
      </c>
      <c r="K547" s="20">
        <v>7883.7</v>
      </c>
      <c r="L547" s="20"/>
      <c r="M547" s="20"/>
      <c r="N547" s="22">
        <f t="shared" si="25"/>
        <v>87853.510000000009</v>
      </c>
    </row>
    <row r="548" spans="1:14" x14ac:dyDescent="0.3">
      <c r="A548" s="17" t="s">
        <v>749</v>
      </c>
      <c r="B548" s="18" t="s">
        <v>723</v>
      </c>
      <c r="C548" s="19" t="s">
        <v>620</v>
      </c>
      <c r="D548" s="20">
        <v>56027.25</v>
      </c>
      <c r="E548" s="21">
        <f t="shared" si="24"/>
        <v>50541.929999999993</v>
      </c>
      <c r="F548" s="21">
        <v>1995.23</v>
      </c>
      <c r="G548" s="20">
        <v>3490.09</v>
      </c>
      <c r="H548" s="20"/>
      <c r="I548" s="20">
        <v>812.38</v>
      </c>
      <c r="J548" s="20"/>
      <c r="K548" s="20"/>
      <c r="L548" s="20">
        <f>+$S$8*E548</f>
        <v>29829.847085999994</v>
      </c>
      <c r="M548" s="20"/>
      <c r="N548" s="22">
        <f t="shared" si="25"/>
        <v>86669.477085999999</v>
      </c>
    </row>
    <row r="549" spans="1:14" x14ac:dyDescent="0.3">
      <c r="A549" s="17" t="s">
        <v>274</v>
      </c>
      <c r="B549" s="18" t="s">
        <v>723</v>
      </c>
      <c r="C549" s="19" t="s">
        <v>275</v>
      </c>
      <c r="D549" s="20">
        <v>61592.26</v>
      </c>
      <c r="E549" s="21">
        <f t="shared" si="24"/>
        <v>54558.400000000001</v>
      </c>
      <c r="F549" s="21">
        <v>2270.0700000000002</v>
      </c>
      <c r="G549" s="20">
        <v>4763.79</v>
      </c>
      <c r="H549" s="20">
        <v>13191.64</v>
      </c>
      <c r="I549" s="20">
        <v>4411.6099999999997</v>
      </c>
      <c r="J549" s="20">
        <v>756.72</v>
      </c>
      <c r="K549" s="20">
        <v>6615.16</v>
      </c>
      <c r="L549" s="20"/>
      <c r="M549" s="20"/>
      <c r="N549" s="22">
        <f t="shared" si="25"/>
        <v>86567.39</v>
      </c>
    </row>
    <row r="550" spans="1:14" x14ac:dyDescent="0.3">
      <c r="A550" s="17" t="s">
        <v>269</v>
      </c>
      <c r="B550" s="18" t="s">
        <v>722</v>
      </c>
      <c r="C550" s="19" t="s">
        <v>28</v>
      </c>
      <c r="D550" s="20">
        <v>66104.41</v>
      </c>
      <c r="E550" s="21">
        <f t="shared" si="24"/>
        <v>60334.400000000009</v>
      </c>
      <c r="F550" s="21">
        <v>697.42</v>
      </c>
      <c r="G550" s="20">
        <v>5072.59</v>
      </c>
      <c r="H550" s="20">
        <v>6810.96</v>
      </c>
      <c r="I550" s="20">
        <v>4954.33</v>
      </c>
      <c r="J550" s="20">
        <v>1495.4</v>
      </c>
      <c r="K550" s="20">
        <v>7172.27</v>
      </c>
      <c r="L550" s="20"/>
      <c r="M550" s="20"/>
      <c r="N550" s="22">
        <f t="shared" si="25"/>
        <v>86537.37000000001</v>
      </c>
    </row>
    <row r="551" spans="1:14" x14ac:dyDescent="0.3">
      <c r="A551" s="17" t="s">
        <v>585</v>
      </c>
      <c r="B551" s="18" t="s">
        <v>721</v>
      </c>
      <c r="C551" s="19" t="s">
        <v>162</v>
      </c>
      <c r="D551" s="20">
        <v>67230.539999999994</v>
      </c>
      <c r="E551" s="21">
        <f t="shared" si="24"/>
        <v>66810.539999999994</v>
      </c>
      <c r="F551" s="21"/>
      <c r="G551" s="20">
        <v>420</v>
      </c>
      <c r="H551" s="20">
        <v>6810.96</v>
      </c>
      <c r="I551" s="20">
        <v>4938.32</v>
      </c>
      <c r="J551" s="20">
        <v>260</v>
      </c>
      <c r="K551" s="20">
        <v>7160.59</v>
      </c>
      <c r="L551" s="20"/>
      <c r="M551" s="20"/>
      <c r="N551" s="22">
        <f t="shared" si="25"/>
        <v>86400.41</v>
      </c>
    </row>
    <row r="552" spans="1:14" x14ac:dyDescent="0.3">
      <c r="A552" s="17" t="s">
        <v>426</v>
      </c>
      <c r="B552" s="18" t="s">
        <v>726</v>
      </c>
      <c r="C552" s="19" t="s">
        <v>311</v>
      </c>
      <c r="D552" s="20">
        <v>59820.45</v>
      </c>
      <c r="E552" s="21">
        <f t="shared" si="24"/>
        <v>59820.45</v>
      </c>
      <c r="F552" s="21"/>
      <c r="G552" s="20"/>
      <c r="H552" s="20">
        <v>16190.2</v>
      </c>
      <c r="I552" s="20">
        <v>4032.99</v>
      </c>
      <c r="J552" s="20">
        <v>63.84</v>
      </c>
      <c r="K552" s="20">
        <v>6269.57</v>
      </c>
      <c r="L552" s="20"/>
      <c r="M552" s="20"/>
      <c r="N552" s="22">
        <f t="shared" si="25"/>
        <v>86377.049999999988</v>
      </c>
    </row>
    <row r="553" spans="1:14" x14ac:dyDescent="0.3">
      <c r="A553" s="17" t="s">
        <v>16</v>
      </c>
      <c r="B553" s="18" t="s">
        <v>720</v>
      </c>
      <c r="C553" s="19" t="s">
        <v>1</v>
      </c>
      <c r="D553" s="20">
        <v>67405.95</v>
      </c>
      <c r="E553" s="21">
        <f t="shared" si="24"/>
        <v>67405.95</v>
      </c>
      <c r="F553" s="21"/>
      <c r="G553" s="20"/>
      <c r="H553" s="20">
        <v>6486.48</v>
      </c>
      <c r="I553" s="20">
        <v>4934.96</v>
      </c>
      <c r="J553" s="20"/>
      <c r="K553" s="20">
        <v>7151.75</v>
      </c>
      <c r="L553" s="20"/>
      <c r="M553" s="20"/>
      <c r="N553" s="22">
        <f t="shared" si="25"/>
        <v>85979.14</v>
      </c>
    </row>
    <row r="554" spans="1:14" x14ac:dyDescent="0.3">
      <c r="A554" s="17" t="s">
        <v>161</v>
      </c>
      <c r="B554" s="18" t="s">
        <v>721</v>
      </c>
      <c r="C554" s="19" t="s">
        <v>162</v>
      </c>
      <c r="D554" s="20">
        <v>62239.92</v>
      </c>
      <c r="E554" s="21">
        <f t="shared" si="24"/>
        <v>60607.909999999996</v>
      </c>
      <c r="F554" s="21"/>
      <c r="G554" s="20">
        <v>1632.01</v>
      </c>
      <c r="H554" s="20">
        <v>12358.32</v>
      </c>
      <c r="I554" s="20">
        <v>4306</v>
      </c>
      <c r="J554" s="20">
        <v>240</v>
      </c>
      <c r="K554" s="20">
        <v>6628.97</v>
      </c>
      <c r="L554" s="20"/>
      <c r="M554" s="20"/>
      <c r="N554" s="22">
        <f t="shared" si="25"/>
        <v>85773.209999999992</v>
      </c>
    </row>
    <row r="555" spans="1:14" x14ac:dyDescent="0.3">
      <c r="A555" s="17" t="s">
        <v>209</v>
      </c>
      <c r="B555" s="18" t="s">
        <v>734</v>
      </c>
      <c r="C555" s="19" t="s">
        <v>210</v>
      </c>
      <c r="D555" s="20">
        <v>62528.94</v>
      </c>
      <c r="E555" s="21">
        <f t="shared" si="24"/>
        <v>56828.94</v>
      </c>
      <c r="F555" s="21"/>
      <c r="G555" s="20">
        <v>5700</v>
      </c>
      <c r="H555" s="20">
        <v>12358.32</v>
      </c>
      <c r="I555" s="20">
        <v>4481.5200000000004</v>
      </c>
      <c r="J555" s="20"/>
      <c r="K555" s="20">
        <v>6029.48</v>
      </c>
      <c r="L555" s="20"/>
      <c r="M555" s="20"/>
      <c r="N555" s="22">
        <f t="shared" si="25"/>
        <v>85398.260000000009</v>
      </c>
    </row>
    <row r="556" spans="1:14" x14ac:dyDescent="0.3">
      <c r="A556" s="17" t="s">
        <v>240</v>
      </c>
      <c r="B556" s="18" t="s">
        <v>723</v>
      </c>
      <c r="C556" s="19" t="s">
        <v>241</v>
      </c>
      <c r="D556" s="20">
        <v>59329.56</v>
      </c>
      <c r="E556" s="21">
        <f t="shared" si="24"/>
        <v>44293.95</v>
      </c>
      <c r="F556" s="21">
        <v>10581.32</v>
      </c>
      <c r="G556" s="20">
        <v>4454.29</v>
      </c>
      <c r="H556" s="20">
        <v>15011.16</v>
      </c>
      <c r="I556" s="20">
        <v>4140.2700000000004</v>
      </c>
      <c r="J556" s="20">
        <v>338</v>
      </c>
      <c r="K556" s="20">
        <v>6330.56</v>
      </c>
      <c r="L556" s="20"/>
      <c r="M556" s="20"/>
      <c r="N556" s="22">
        <f t="shared" si="25"/>
        <v>85149.55</v>
      </c>
    </row>
    <row r="557" spans="1:14" x14ac:dyDescent="0.3">
      <c r="A557" s="17" t="s">
        <v>418</v>
      </c>
      <c r="B557" s="18" t="s">
        <v>724</v>
      </c>
      <c r="C557" s="19" t="s">
        <v>419</v>
      </c>
      <c r="D557" s="20">
        <v>57270.07</v>
      </c>
      <c r="E557" s="21">
        <f t="shared" si="24"/>
        <v>54871.33</v>
      </c>
      <c r="F557" s="21">
        <v>0.88</v>
      </c>
      <c r="G557" s="20">
        <v>2397.86</v>
      </c>
      <c r="H557" s="20">
        <v>17387</v>
      </c>
      <c r="I557" s="20">
        <v>4007.04</v>
      </c>
      <c r="J557" s="20">
        <v>338</v>
      </c>
      <c r="K557" s="20">
        <v>6111.99</v>
      </c>
      <c r="L557" s="20"/>
      <c r="M557" s="20"/>
      <c r="N557" s="22">
        <f t="shared" si="25"/>
        <v>85114.1</v>
      </c>
    </row>
    <row r="558" spans="1:14" x14ac:dyDescent="0.3">
      <c r="A558" s="17" t="s">
        <v>314</v>
      </c>
      <c r="B558" s="18" t="s">
        <v>721</v>
      </c>
      <c r="C558" s="19" t="s">
        <v>121</v>
      </c>
      <c r="D558" s="20">
        <v>66288.73</v>
      </c>
      <c r="E558" s="21">
        <f t="shared" si="24"/>
        <v>57797.63</v>
      </c>
      <c r="F558" s="21">
        <v>8051.1</v>
      </c>
      <c r="G558" s="20">
        <v>440</v>
      </c>
      <c r="H558" s="20">
        <v>6287.04</v>
      </c>
      <c r="I558" s="20">
        <v>4981.6099999999997</v>
      </c>
      <c r="J558" s="20">
        <v>240</v>
      </c>
      <c r="K558" s="20">
        <v>7058.57</v>
      </c>
      <c r="L558" s="20"/>
      <c r="M558" s="20"/>
      <c r="N558" s="22">
        <f t="shared" si="25"/>
        <v>84855.949999999983</v>
      </c>
    </row>
    <row r="559" spans="1:14" x14ac:dyDescent="0.3">
      <c r="A559" s="17" t="s">
        <v>499</v>
      </c>
      <c r="B559" s="18" t="s">
        <v>720</v>
      </c>
      <c r="C559" s="19" t="s">
        <v>79</v>
      </c>
      <c r="D559" s="20">
        <v>60741.36</v>
      </c>
      <c r="E559" s="21">
        <f t="shared" si="24"/>
        <v>60741.36</v>
      </c>
      <c r="F559" s="21"/>
      <c r="G559" s="20"/>
      <c r="H559" s="20">
        <v>12948.96</v>
      </c>
      <c r="I559" s="20">
        <v>4181.16</v>
      </c>
      <c r="J559" s="20"/>
      <c r="K559" s="20">
        <v>6444.48</v>
      </c>
      <c r="L559" s="20"/>
      <c r="M559" s="20"/>
      <c r="N559" s="22">
        <f t="shared" si="25"/>
        <v>84315.96</v>
      </c>
    </row>
    <row r="560" spans="1:14" x14ac:dyDescent="0.3">
      <c r="A560" s="17" t="s">
        <v>37</v>
      </c>
      <c r="B560" s="18" t="s">
        <v>722</v>
      </c>
      <c r="C560" s="19" t="s">
        <v>11</v>
      </c>
      <c r="D560" s="20">
        <v>55134.93</v>
      </c>
      <c r="E560" s="21">
        <f t="shared" si="24"/>
        <v>36914.97</v>
      </c>
      <c r="F560" s="21"/>
      <c r="G560" s="20">
        <v>18219.96</v>
      </c>
      <c r="H560" s="20">
        <v>5396.72</v>
      </c>
      <c r="I560" s="20">
        <v>766.24</v>
      </c>
      <c r="J560" s="20">
        <v>100</v>
      </c>
      <c r="K560" s="20"/>
      <c r="L560" s="20"/>
      <c r="M560" s="20">
        <f>+$S$9*E560</f>
        <v>22687.940562000003</v>
      </c>
      <c r="N560" s="22">
        <f t="shared" si="25"/>
        <v>84085.830562000003</v>
      </c>
    </row>
    <row r="561" spans="1:14" x14ac:dyDescent="0.3">
      <c r="A561" s="17" t="s">
        <v>344</v>
      </c>
      <c r="B561" s="18" t="s">
        <v>721</v>
      </c>
      <c r="C561" s="19" t="s">
        <v>121</v>
      </c>
      <c r="D561" s="20">
        <v>65870.320000000007</v>
      </c>
      <c r="E561" s="21">
        <f t="shared" si="24"/>
        <v>58481.960000000006</v>
      </c>
      <c r="F561" s="21">
        <v>6948.36</v>
      </c>
      <c r="G561" s="20">
        <v>440</v>
      </c>
      <c r="H561" s="20">
        <v>6025.08</v>
      </c>
      <c r="I561" s="20">
        <v>4889.1099999999997</v>
      </c>
      <c r="J561" s="20">
        <v>230</v>
      </c>
      <c r="K561" s="20">
        <v>7013.11</v>
      </c>
      <c r="L561" s="20"/>
      <c r="M561" s="20"/>
      <c r="N561" s="22">
        <f t="shared" si="25"/>
        <v>84027.62000000001</v>
      </c>
    </row>
    <row r="562" spans="1:14" x14ac:dyDescent="0.3">
      <c r="A562" s="17" t="s">
        <v>56</v>
      </c>
      <c r="B562" s="18" t="s">
        <v>723</v>
      </c>
      <c r="C562" s="19" t="s">
        <v>57</v>
      </c>
      <c r="D562" s="20">
        <v>64991.95</v>
      </c>
      <c r="E562" s="21">
        <f t="shared" si="24"/>
        <v>54558.41</v>
      </c>
      <c r="F562" s="21">
        <v>4352.8100000000004</v>
      </c>
      <c r="G562" s="20">
        <v>6080.73</v>
      </c>
      <c r="H562" s="20">
        <v>6810.96</v>
      </c>
      <c r="I562" s="20">
        <v>4874.8999999999996</v>
      </c>
      <c r="J562" s="20">
        <v>338</v>
      </c>
      <c r="K562" s="20">
        <v>6931.36</v>
      </c>
      <c r="L562" s="20"/>
      <c r="M562" s="20"/>
      <c r="N562" s="22">
        <f t="shared" si="25"/>
        <v>83947.17</v>
      </c>
    </row>
    <row r="563" spans="1:14" x14ac:dyDescent="0.3">
      <c r="A563" s="17" t="s">
        <v>637</v>
      </c>
      <c r="B563" s="18" t="s">
        <v>723</v>
      </c>
      <c r="C563" s="19" t="s">
        <v>638</v>
      </c>
      <c r="D563" s="20">
        <v>65699.88</v>
      </c>
      <c r="E563" s="21">
        <f t="shared" si="24"/>
        <v>65699.88</v>
      </c>
      <c r="F563" s="21"/>
      <c r="G563" s="20"/>
      <c r="H563" s="20">
        <v>6810.96</v>
      </c>
      <c r="I563" s="20">
        <v>4629</v>
      </c>
      <c r="J563" s="20"/>
      <c r="K563" s="20">
        <v>6696.04</v>
      </c>
      <c r="L563" s="20"/>
      <c r="M563" s="20"/>
      <c r="N563" s="22">
        <f t="shared" si="25"/>
        <v>83835.88</v>
      </c>
    </row>
    <row r="564" spans="1:14" x14ac:dyDescent="0.3">
      <c r="A564" s="17" t="s">
        <v>297</v>
      </c>
      <c r="B564" s="18" t="s">
        <v>727</v>
      </c>
      <c r="C564" s="19" t="s">
        <v>298</v>
      </c>
      <c r="D564" s="20">
        <v>56365.59</v>
      </c>
      <c r="E564" s="21">
        <f t="shared" si="24"/>
        <v>51953.61</v>
      </c>
      <c r="F564" s="21"/>
      <c r="G564" s="20">
        <v>4411.9799999999996</v>
      </c>
      <c r="H564" s="20">
        <v>16190.2</v>
      </c>
      <c r="I564" s="20">
        <v>3776.96</v>
      </c>
      <c r="J564" s="20">
        <v>1334.8</v>
      </c>
      <c r="K564" s="20">
        <v>6121.98</v>
      </c>
      <c r="L564" s="20"/>
      <c r="M564" s="20"/>
      <c r="N564" s="22">
        <f t="shared" si="25"/>
        <v>83789.53</v>
      </c>
    </row>
    <row r="565" spans="1:14" x14ac:dyDescent="0.3">
      <c r="A565" s="17" t="s">
        <v>570</v>
      </c>
      <c r="B565" s="18" t="s">
        <v>720</v>
      </c>
      <c r="C565" s="19" t="s">
        <v>571</v>
      </c>
      <c r="D565" s="20">
        <v>59976.959999999999</v>
      </c>
      <c r="E565" s="21">
        <f t="shared" si="24"/>
        <v>59976.959999999999</v>
      </c>
      <c r="F565" s="21"/>
      <c r="G565" s="20"/>
      <c r="H565" s="20">
        <v>12948.96</v>
      </c>
      <c r="I565" s="20">
        <v>4145.6400000000003</v>
      </c>
      <c r="J565" s="20"/>
      <c r="K565" s="20">
        <v>6363.36</v>
      </c>
      <c r="L565" s="20"/>
      <c r="M565" s="20"/>
      <c r="N565" s="22">
        <f t="shared" si="25"/>
        <v>83434.92</v>
      </c>
    </row>
    <row r="566" spans="1:14" x14ac:dyDescent="0.3">
      <c r="A566" s="17" t="s">
        <v>658</v>
      </c>
      <c r="B566" s="18" t="s">
        <v>495</v>
      </c>
      <c r="C566" s="19" t="s">
        <v>659</v>
      </c>
      <c r="D566" s="20">
        <v>61692.87</v>
      </c>
      <c r="E566" s="21">
        <f t="shared" si="24"/>
        <v>61692.87</v>
      </c>
      <c r="F566" s="21"/>
      <c r="G566" s="20"/>
      <c r="H566" s="20">
        <v>10567.62</v>
      </c>
      <c r="I566" s="20">
        <v>4516.87</v>
      </c>
      <c r="J566" s="20"/>
      <c r="K566" s="20">
        <v>6545.57</v>
      </c>
      <c r="L566" s="20"/>
      <c r="M566" s="20"/>
      <c r="N566" s="22">
        <f t="shared" si="25"/>
        <v>83322.929999999993</v>
      </c>
    </row>
    <row r="567" spans="1:14" x14ac:dyDescent="0.3">
      <c r="A567" s="17" t="s">
        <v>4</v>
      </c>
      <c r="B567" s="18" t="s">
        <v>720</v>
      </c>
      <c r="C567" s="19" t="s">
        <v>5</v>
      </c>
      <c r="D567" s="20">
        <v>55673.66</v>
      </c>
      <c r="E567" s="21">
        <f t="shared" si="24"/>
        <v>55673.66</v>
      </c>
      <c r="F567" s="21"/>
      <c r="G567" s="20"/>
      <c r="H567" s="20">
        <v>17472.72</v>
      </c>
      <c r="I567" s="20">
        <v>3924.95</v>
      </c>
      <c r="J567" s="20"/>
      <c r="K567" s="20">
        <v>5906.78</v>
      </c>
      <c r="L567" s="20"/>
      <c r="M567" s="20"/>
      <c r="N567" s="22">
        <f t="shared" si="25"/>
        <v>82978.11</v>
      </c>
    </row>
    <row r="568" spans="1:14" x14ac:dyDescent="0.3">
      <c r="A568" s="17" t="s">
        <v>615</v>
      </c>
      <c r="B568" s="18" t="s">
        <v>723</v>
      </c>
      <c r="C568" s="19" t="s">
        <v>28</v>
      </c>
      <c r="D568" s="20">
        <v>54838.32</v>
      </c>
      <c r="E568" s="21">
        <f t="shared" si="24"/>
        <v>53151.199999999997</v>
      </c>
      <c r="F568" s="21">
        <v>420.32</v>
      </c>
      <c r="G568" s="20">
        <v>1266.8</v>
      </c>
      <c r="H568" s="20">
        <v>17387</v>
      </c>
      <c r="I568" s="20">
        <v>3899.93</v>
      </c>
      <c r="J568" s="20">
        <v>338</v>
      </c>
      <c r="K568" s="20">
        <v>5854.08</v>
      </c>
      <c r="L568" s="20"/>
      <c r="M568" s="20"/>
      <c r="N568" s="22">
        <f t="shared" si="25"/>
        <v>82317.33</v>
      </c>
    </row>
    <row r="569" spans="1:14" x14ac:dyDescent="0.3">
      <c r="A569" s="17" t="s">
        <v>17</v>
      </c>
      <c r="B569" s="18" t="s">
        <v>724</v>
      </c>
      <c r="C569" s="19" t="s">
        <v>18</v>
      </c>
      <c r="D569" s="20">
        <v>64207.21</v>
      </c>
      <c r="E569" s="21">
        <f t="shared" si="24"/>
        <v>64207.21</v>
      </c>
      <c r="F569" s="21"/>
      <c r="G569" s="20"/>
      <c r="H569" s="20">
        <v>6486.48</v>
      </c>
      <c r="I569" s="20">
        <v>4782.12</v>
      </c>
      <c r="J569" s="20"/>
      <c r="K569" s="20">
        <v>6812.17</v>
      </c>
      <c r="L569" s="20"/>
      <c r="M569" s="20"/>
      <c r="N569" s="22">
        <f t="shared" si="25"/>
        <v>82287.98</v>
      </c>
    </row>
    <row r="570" spans="1:14" x14ac:dyDescent="0.3">
      <c r="A570" s="17" t="s">
        <v>744</v>
      </c>
      <c r="B570" s="18" t="s">
        <v>727</v>
      </c>
      <c r="C570" s="19" t="s">
        <v>311</v>
      </c>
      <c r="D570" s="20">
        <v>63112.22</v>
      </c>
      <c r="E570" s="21">
        <f t="shared" si="24"/>
        <v>63112.22</v>
      </c>
      <c r="F570" s="21"/>
      <c r="G570" s="20"/>
      <c r="H570" s="20">
        <v>7877.76</v>
      </c>
      <c r="I570" s="20">
        <v>4601.4399999999996</v>
      </c>
      <c r="J570" s="20"/>
      <c r="K570" s="20">
        <v>6696.04</v>
      </c>
      <c r="L570" s="20"/>
      <c r="M570" s="20"/>
      <c r="N570" s="22">
        <f t="shared" si="25"/>
        <v>82287.459999999992</v>
      </c>
    </row>
    <row r="571" spans="1:14" x14ac:dyDescent="0.3">
      <c r="A571" s="17" t="s">
        <v>324</v>
      </c>
      <c r="B571" s="18" t="s">
        <v>721</v>
      </c>
      <c r="C571" s="19" t="s">
        <v>325</v>
      </c>
      <c r="D571" s="20">
        <v>55861.61</v>
      </c>
      <c r="E571" s="21">
        <f t="shared" si="24"/>
        <v>49993.600000000006</v>
      </c>
      <c r="F571" s="21">
        <v>880.56</v>
      </c>
      <c r="G571" s="20">
        <v>4987.45</v>
      </c>
      <c r="H571" s="20">
        <v>16190.2</v>
      </c>
      <c r="I571" s="20">
        <v>3830</v>
      </c>
      <c r="J571" s="20">
        <v>338</v>
      </c>
      <c r="K571" s="20">
        <v>5962.7</v>
      </c>
      <c r="L571" s="20"/>
      <c r="M571" s="20"/>
      <c r="N571" s="22">
        <f t="shared" si="25"/>
        <v>82182.509999999995</v>
      </c>
    </row>
    <row r="572" spans="1:14" x14ac:dyDescent="0.3">
      <c r="A572" s="17" t="s">
        <v>524</v>
      </c>
      <c r="B572" s="18" t="s">
        <v>720</v>
      </c>
      <c r="C572" s="19" t="s">
        <v>79</v>
      </c>
      <c r="D572" s="20">
        <v>58869.41</v>
      </c>
      <c r="E572" s="21">
        <f t="shared" si="24"/>
        <v>58869.41</v>
      </c>
      <c r="F572" s="21"/>
      <c r="G572" s="20"/>
      <c r="H572" s="20">
        <v>12948.96</v>
      </c>
      <c r="I572" s="20">
        <v>4109.04</v>
      </c>
      <c r="J572" s="20"/>
      <c r="K572" s="20">
        <v>6246</v>
      </c>
      <c r="L572" s="20"/>
      <c r="M572" s="20"/>
      <c r="N572" s="22">
        <f t="shared" si="25"/>
        <v>82173.409999999989</v>
      </c>
    </row>
    <row r="573" spans="1:14" x14ac:dyDescent="0.3">
      <c r="A573" s="17" t="s">
        <v>502</v>
      </c>
      <c r="B573" s="18" t="s">
        <v>724</v>
      </c>
      <c r="C573" s="19" t="s">
        <v>503</v>
      </c>
      <c r="D573" s="20">
        <v>54571.14</v>
      </c>
      <c r="E573" s="21">
        <f t="shared" si="24"/>
        <v>54571.14</v>
      </c>
      <c r="F573" s="21"/>
      <c r="G573" s="20"/>
      <c r="H573" s="20">
        <v>17387</v>
      </c>
      <c r="I573" s="20">
        <v>3379.02</v>
      </c>
      <c r="J573" s="20"/>
      <c r="K573" s="20">
        <v>5789.94</v>
      </c>
      <c r="L573" s="20"/>
      <c r="M573" s="20"/>
      <c r="N573" s="22">
        <f t="shared" si="25"/>
        <v>81127.100000000006</v>
      </c>
    </row>
    <row r="574" spans="1:14" x14ac:dyDescent="0.3">
      <c r="A574" s="17" t="s">
        <v>601</v>
      </c>
      <c r="B574" s="18" t="s">
        <v>721</v>
      </c>
      <c r="C574" s="19" t="s">
        <v>602</v>
      </c>
      <c r="D574" s="20">
        <v>61825.36</v>
      </c>
      <c r="E574" s="21">
        <f t="shared" si="24"/>
        <v>60459.199999999997</v>
      </c>
      <c r="F574" s="21"/>
      <c r="G574" s="20">
        <v>1366.16</v>
      </c>
      <c r="H574" s="20">
        <v>6810.96</v>
      </c>
      <c r="I574" s="20">
        <v>4626.91</v>
      </c>
      <c r="J574" s="20">
        <v>1034</v>
      </c>
      <c r="K574" s="20">
        <v>6669.32</v>
      </c>
      <c r="L574" s="20"/>
      <c r="M574" s="20"/>
      <c r="N574" s="22">
        <f t="shared" si="25"/>
        <v>80966.550000000017</v>
      </c>
    </row>
    <row r="575" spans="1:14" x14ac:dyDescent="0.3">
      <c r="A575" s="17" t="s">
        <v>492</v>
      </c>
      <c r="B575" s="18" t="s">
        <v>725</v>
      </c>
      <c r="C575" s="19" t="s">
        <v>10</v>
      </c>
      <c r="D575" s="20">
        <v>68069.929999999993</v>
      </c>
      <c r="E575" s="21">
        <f t="shared" si="24"/>
        <v>47689.399999999994</v>
      </c>
      <c r="F575" s="21">
        <v>15995.12</v>
      </c>
      <c r="G575" s="20">
        <v>4385.41</v>
      </c>
      <c r="H575" s="20"/>
      <c r="I575" s="20">
        <v>5201.7</v>
      </c>
      <c r="J575" s="20">
        <v>325</v>
      </c>
      <c r="K575" s="20">
        <v>7256.57</v>
      </c>
      <c r="L575" s="20"/>
      <c r="M575" s="20"/>
      <c r="N575" s="22">
        <f t="shared" si="25"/>
        <v>80853.199999999983</v>
      </c>
    </row>
    <row r="576" spans="1:14" x14ac:dyDescent="0.3">
      <c r="A576" s="17" t="s">
        <v>38</v>
      </c>
      <c r="B576" s="18" t="s">
        <v>720</v>
      </c>
      <c r="C576" s="19" t="s">
        <v>1</v>
      </c>
      <c r="D576" s="20">
        <v>62839.68</v>
      </c>
      <c r="E576" s="21">
        <f t="shared" si="24"/>
        <v>62839.68</v>
      </c>
      <c r="F576" s="21"/>
      <c r="G576" s="20"/>
      <c r="H576" s="20">
        <v>6486.48</v>
      </c>
      <c r="I576" s="20">
        <v>4606.5600000000004</v>
      </c>
      <c r="J576" s="20"/>
      <c r="K576" s="20">
        <v>6667.2</v>
      </c>
      <c r="L576" s="20"/>
      <c r="M576" s="20"/>
      <c r="N576" s="22">
        <f t="shared" si="25"/>
        <v>80599.92</v>
      </c>
    </row>
    <row r="577" spans="1:14" x14ac:dyDescent="0.3">
      <c r="A577" s="17" t="s">
        <v>679</v>
      </c>
      <c r="B577" s="18" t="s">
        <v>723</v>
      </c>
      <c r="C577" s="19" t="s">
        <v>29</v>
      </c>
      <c r="D577" s="20">
        <v>47952.55</v>
      </c>
      <c r="E577" s="21">
        <f t="shared" si="24"/>
        <v>41724.76</v>
      </c>
      <c r="F577" s="21">
        <v>4674.29</v>
      </c>
      <c r="G577" s="20">
        <v>1553.5</v>
      </c>
      <c r="H577" s="20">
        <v>6810.96</v>
      </c>
      <c r="I577" s="20">
        <v>676.95</v>
      </c>
      <c r="J577" s="20">
        <v>310.93</v>
      </c>
      <c r="K577" s="20"/>
      <c r="L577" s="20">
        <f>+$S$8*E577</f>
        <v>24625.953352</v>
      </c>
      <c r="M577" s="20"/>
      <c r="N577" s="22">
        <f t="shared" si="25"/>
        <v>80377.343351999996</v>
      </c>
    </row>
    <row r="578" spans="1:14" x14ac:dyDescent="0.3">
      <c r="A578" s="17" t="s">
        <v>543</v>
      </c>
      <c r="B578" s="18" t="s">
        <v>721</v>
      </c>
      <c r="C578" s="19" t="s">
        <v>755</v>
      </c>
      <c r="D578" s="20">
        <v>61068.77</v>
      </c>
      <c r="E578" s="21">
        <f t="shared" si="24"/>
        <v>57087.96</v>
      </c>
      <c r="F578" s="21">
        <v>3560.81</v>
      </c>
      <c r="G578" s="20">
        <v>420</v>
      </c>
      <c r="H578" s="20">
        <v>7161.72</v>
      </c>
      <c r="I578" s="20">
        <v>4327.3</v>
      </c>
      <c r="J578" s="20">
        <v>1013.36</v>
      </c>
      <c r="K578" s="20">
        <v>6586.74</v>
      </c>
      <c r="L578" s="20"/>
      <c r="M578" s="20"/>
      <c r="N578" s="22">
        <f t="shared" si="25"/>
        <v>80157.89</v>
      </c>
    </row>
    <row r="579" spans="1:14" x14ac:dyDescent="0.3">
      <c r="A579" s="17" t="s">
        <v>196</v>
      </c>
      <c r="B579" s="18" t="s">
        <v>723</v>
      </c>
      <c r="C579" s="19" t="s">
        <v>197</v>
      </c>
      <c r="D579" s="20">
        <v>61198.83</v>
      </c>
      <c r="E579" s="21">
        <f t="shared" si="24"/>
        <v>54558.41</v>
      </c>
      <c r="F579" s="21">
        <v>829.03</v>
      </c>
      <c r="G579" s="20">
        <v>5811.39</v>
      </c>
      <c r="H579" s="20">
        <v>6810.96</v>
      </c>
      <c r="I579" s="20">
        <v>4579.0600000000004</v>
      </c>
      <c r="J579" s="20">
        <v>338</v>
      </c>
      <c r="K579" s="20">
        <v>6529.03</v>
      </c>
      <c r="L579" s="20"/>
      <c r="M579" s="20"/>
      <c r="N579" s="22">
        <f t="shared" si="25"/>
        <v>79455.88</v>
      </c>
    </row>
    <row r="580" spans="1:14" x14ac:dyDescent="0.3">
      <c r="A580" s="17" t="s">
        <v>575</v>
      </c>
      <c r="B580" s="18" t="s">
        <v>724</v>
      </c>
      <c r="C580" s="19" t="s">
        <v>20</v>
      </c>
      <c r="D580" s="20">
        <v>51087.22</v>
      </c>
      <c r="E580" s="21">
        <f t="shared" si="24"/>
        <v>49560.35</v>
      </c>
      <c r="F580" s="21">
        <v>273.19</v>
      </c>
      <c r="G580" s="20">
        <v>1253.68</v>
      </c>
      <c r="H580" s="20">
        <v>17387</v>
      </c>
      <c r="I580" s="20">
        <v>3517.39</v>
      </c>
      <c r="J580" s="20">
        <v>338</v>
      </c>
      <c r="K580" s="20">
        <v>5456.07</v>
      </c>
      <c r="L580" s="20"/>
      <c r="M580" s="20"/>
      <c r="N580" s="22">
        <f t="shared" si="25"/>
        <v>77785.679999999993</v>
      </c>
    </row>
    <row r="581" spans="1:14" x14ac:dyDescent="0.3">
      <c r="A581" s="17" t="s">
        <v>39</v>
      </c>
      <c r="B581" s="18" t="s">
        <v>723</v>
      </c>
      <c r="C581" s="19" t="s">
        <v>28</v>
      </c>
      <c r="D581" s="20">
        <v>54790.69</v>
      </c>
      <c r="E581" s="21">
        <f t="shared" ref="E581:E644" si="26">+D581-F581-G581</f>
        <v>49471.21</v>
      </c>
      <c r="F581" s="21">
        <v>96.8</v>
      </c>
      <c r="G581" s="20">
        <v>5222.68</v>
      </c>
      <c r="H581" s="20">
        <v>12358.32</v>
      </c>
      <c r="I581" s="20">
        <v>3889.61</v>
      </c>
      <c r="J581" s="20">
        <v>338</v>
      </c>
      <c r="K581" s="20">
        <v>5848.91</v>
      </c>
      <c r="L581" s="20"/>
      <c r="M581" s="20"/>
      <c r="N581" s="22">
        <f t="shared" ref="N581:N644" si="27">SUM(E581:M581)</f>
        <v>77225.530000000013</v>
      </c>
    </row>
    <row r="582" spans="1:14" x14ac:dyDescent="0.3">
      <c r="A582" s="17" t="s">
        <v>0</v>
      </c>
      <c r="B582" s="18" t="s">
        <v>720</v>
      </c>
      <c r="C582" s="19" t="s">
        <v>1</v>
      </c>
      <c r="D582" s="20">
        <v>62443.1</v>
      </c>
      <c r="E582" s="21">
        <f t="shared" si="26"/>
        <v>62443.1</v>
      </c>
      <c r="F582" s="21"/>
      <c r="G582" s="20"/>
      <c r="H582" s="20">
        <v>2432.4299999999998</v>
      </c>
      <c r="I582" s="20">
        <v>4730.3500000000004</v>
      </c>
      <c r="J582" s="20"/>
      <c r="K582" s="20">
        <v>6625.17</v>
      </c>
      <c r="L582" s="20"/>
      <c r="M582" s="20"/>
      <c r="N582" s="22">
        <f t="shared" si="27"/>
        <v>76231.05</v>
      </c>
    </row>
    <row r="583" spans="1:14" x14ac:dyDescent="0.3">
      <c r="A583" s="17" t="s">
        <v>558</v>
      </c>
      <c r="B583" s="18" t="s">
        <v>721</v>
      </c>
      <c r="C583" s="19" t="s">
        <v>501</v>
      </c>
      <c r="D583" s="20">
        <v>64399.18</v>
      </c>
      <c r="E583" s="21">
        <f t="shared" si="26"/>
        <v>61797.51</v>
      </c>
      <c r="F583" s="21"/>
      <c r="G583" s="20">
        <v>2601.67</v>
      </c>
      <c r="H583" s="20"/>
      <c r="I583" s="20">
        <v>4926.6499999999996</v>
      </c>
      <c r="J583" s="20"/>
      <c r="K583" s="20">
        <v>6832.58</v>
      </c>
      <c r="L583" s="20"/>
      <c r="M583" s="20"/>
      <c r="N583" s="22">
        <f t="shared" si="27"/>
        <v>76158.41</v>
      </c>
    </row>
    <row r="584" spans="1:14" x14ac:dyDescent="0.3">
      <c r="A584" s="17" t="s">
        <v>352</v>
      </c>
      <c r="B584" s="18" t="s">
        <v>728</v>
      </c>
      <c r="C584" s="19" t="s">
        <v>246</v>
      </c>
      <c r="D584" s="20">
        <v>58178.8</v>
      </c>
      <c r="E584" s="21">
        <f t="shared" si="26"/>
        <v>54683.310000000005</v>
      </c>
      <c r="F584" s="21"/>
      <c r="G584" s="20">
        <v>3495.49</v>
      </c>
      <c r="H584" s="20">
        <v>6810.96</v>
      </c>
      <c r="I584" s="20">
        <v>4141.4399999999996</v>
      </c>
      <c r="J584" s="20">
        <v>338</v>
      </c>
      <c r="K584" s="20">
        <v>6208.45</v>
      </c>
      <c r="L584" s="20"/>
      <c r="M584" s="20"/>
      <c r="N584" s="22">
        <f t="shared" si="27"/>
        <v>75677.649999999994</v>
      </c>
    </row>
    <row r="585" spans="1:14" x14ac:dyDescent="0.3">
      <c r="A585" s="17" t="s">
        <v>544</v>
      </c>
      <c r="B585" s="18" t="s">
        <v>724</v>
      </c>
      <c r="C585" s="19" t="s">
        <v>419</v>
      </c>
      <c r="D585" s="20">
        <v>57147.15</v>
      </c>
      <c r="E585" s="21">
        <f t="shared" si="26"/>
        <v>54754.91</v>
      </c>
      <c r="F585" s="21">
        <v>1.1299999999999999</v>
      </c>
      <c r="G585" s="20">
        <v>2391.11</v>
      </c>
      <c r="H585" s="20">
        <v>7161.72</v>
      </c>
      <c r="I585" s="20">
        <v>4197.04</v>
      </c>
      <c r="J585" s="20">
        <v>953.12</v>
      </c>
      <c r="K585" s="20">
        <v>6164.27</v>
      </c>
      <c r="L585" s="20"/>
      <c r="M585" s="20"/>
      <c r="N585" s="22">
        <f t="shared" si="27"/>
        <v>75623.3</v>
      </c>
    </row>
    <row r="586" spans="1:14" x14ac:dyDescent="0.3">
      <c r="A586" s="17" t="s">
        <v>337</v>
      </c>
      <c r="B586" s="18" t="s">
        <v>726</v>
      </c>
      <c r="C586" s="19" t="s">
        <v>338</v>
      </c>
      <c r="D586" s="20">
        <v>53261.23</v>
      </c>
      <c r="E586" s="21">
        <f t="shared" si="26"/>
        <v>49471.270000000004</v>
      </c>
      <c r="F586" s="21"/>
      <c r="G586" s="20">
        <v>3789.96</v>
      </c>
      <c r="H586" s="20">
        <v>12358.32</v>
      </c>
      <c r="I586" s="20">
        <v>3783.93</v>
      </c>
      <c r="J586" s="20">
        <v>338</v>
      </c>
      <c r="K586" s="20">
        <v>5686.69</v>
      </c>
      <c r="L586" s="20"/>
      <c r="M586" s="20"/>
      <c r="N586" s="22">
        <f t="shared" si="27"/>
        <v>75428.17</v>
      </c>
    </row>
    <row r="587" spans="1:14" x14ac:dyDescent="0.3">
      <c r="A587" s="17" t="s">
        <v>23</v>
      </c>
      <c r="B587" s="18" t="s">
        <v>720</v>
      </c>
      <c r="C587" s="19" t="s">
        <v>18</v>
      </c>
      <c r="D587" s="20">
        <v>52806.239999999998</v>
      </c>
      <c r="E587" s="21">
        <f t="shared" si="26"/>
        <v>52806.239999999998</v>
      </c>
      <c r="F587" s="21"/>
      <c r="G587" s="20"/>
      <c r="H587" s="20">
        <v>12948.96</v>
      </c>
      <c r="I587" s="20">
        <v>3763.44</v>
      </c>
      <c r="J587" s="20"/>
      <c r="K587" s="20">
        <v>5602.56</v>
      </c>
      <c r="L587" s="20"/>
      <c r="M587" s="20"/>
      <c r="N587" s="22">
        <f t="shared" si="27"/>
        <v>75121.2</v>
      </c>
    </row>
    <row r="588" spans="1:14" x14ac:dyDescent="0.3">
      <c r="A588" s="17" t="s">
        <v>750</v>
      </c>
      <c r="B588" s="18" t="s">
        <v>720</v>
      </c>
      <c r="C588" s="19" t="s">
        <v>227</v>
      </c>
      <c r="D588" s="20">
        <v>51511.06</v>
      </c>
      <c r="E588" s="21">
        <f t="shared" si="26"/>
        <v>51511.06</v>
      </c>
      <c r="F588" s="21"/>
      <c r="G588" s="20"/>
      <c r="H588" s="20">
        <v>14560.6</v>
      </c>
      <c r="I588" s="20">
        <v>3568.51</v>
      </c>
      <c r="J588" s="20"/>
      <c r="K588" s="20">
        <v>5465.25</v>
      </c>
      <c r="L588" s="20"/>
      <c r="M588" s="20"/>
      <c r="N588" s="22">
        <f t="shared" si="27"/>
        <v>75105.42</v>
      </c>
    </row>
    <row r="589" spans="1:14" x14ac:dyDescent="0.3">
      <c r="A589" s="17" t="s">
        <v>534</v>
      </c>
      <c r="B589" s="18" t="s">
        <v>734</v>
      </c>
      <c r="C589" s="19" t="s">
        <v>124</v>
      </c>
      <c r="D589" s="20">
        <v>21300</v>
      </c>
      <c r="E589" s="21">
        <f t="shared" si="26"/>
        <v>16500</v>
      </c>
      <c r="F589" s="21"/>
      <c r="G589" s="20">
        <v>4800</v>
      </c>
      <c r="H589" s="20">
        <v>16190.16</v>
      </c>
      <c r="I589" s="20">
        <v>1178.8800000000001</v>
      </c>
      <c r="J589" s="20"/>
      <c r="K589" s="20">
        <v>1750.56</v>
      </c>
      <c r="L589" s="20"/>
      <c r="M589" s="20"/>
      <c r="N589" s="22">
        <f t="shared" si="27"/>
        <v>40419.599999999999</v>
      </c>
    </row>
    <row r="590" spans="1:14" x14ac:dyDescent="0.3">
      <c r="A590" s="17" t="s">
        <v>533</v>
      </c>
      <c r="B590" s="18" t="s">
        <v>734</v>
      </c>
      <c r="C590" s="19" t="s">
        <v>124</v>
      </c>
      <c r="D590" s="20">
        <v>21300</v>
      </c>
      <c r="E590" s="21">
        <f t="shared" si="26"/>
        <v>16500</v>
      </c>
      <c r="F590" s="21"/>
      <c r="G590" s="20">
        <v>4800</v>
      </c>
      <c r="H590" s="20">
        <v>12358.32</v>
      </c>
      <c r="I590" s="20">
        <v>1338.96</v>
      </c>
      <c r="J590" s="20"/>
      <c r="K590" s="20">
        <v>1750.56</v>
      </c>
      <c r="L590" s="20"/>
      <c r="M590" s="20"/>
      <c r="N590" s="22">
        <f t="shared" si="27"/>
        <v>36747.839999999997</v>
      </c>
    </row>
    <row r="591" spans="1:14" x14ac:dyDescent="0.3">
      <c r="A591" s="17" t="s">
        <v>652</v>
      </c>
      <c r="B591" s="18" t="s">
        <v>734</v>
      </c>
      <c r="C591" s="19" t="s">
        <v>124</v>
      </c>
      <c r="D591" s="20">
        <v>21300</v>
      </c>
      <c r="E591" s="21">
        <f t="shared" si="26"/>
        <v>16500</v>
      </c>
      <c r="F591" s="21"/>
      <c r="G591" s="20">
        <v>4800</v>
      </c>
      <c r="H591" s="20">
        <v>12358.32</v>
      </c>
      <c r="I591" s="20">
        <v>1121.04</v>
      </c>
      <c r="J591" s="20">
        <v>18.96</v>
      </c>
      <c r="K591" s="20">
        <v>1750.56</v>
      </c>
      <c r="L591" s="20"/>
      <c r="M591" s="20"/>
      <c r="N591" s="22">
        <f t="shared" si="27"/>
        <v>36548.879999999997</v>
      </c>
    </row>
    <row r="592" spans="1:14" x14ac:dyDescent="0.3">
      <c r="A592" s="17" t="s">
        <v>465</v>
      </c>
      <c r="B592" s="18" t="s">
        <v>734</v>
      </c>
      <c r="C592" s="19" t="s">
        <v>124</v>
      </c>
      <c r="D592" s="20">
        <v>21300</v>
      </c>
      <c r="E592" s="21">
        <f t="shared" si="26"/>
        <v>16500</v>
      </c>
      <c r="F592" s="21"/>
      <c r="G592" s="20">
        <v>4800</v>
      </c>
      <c r="H592" s="20"/>
      <c r="I592" s="20">
        <v>1629.48</v>
      </c>
      <c r="J592" s="20">
        <v>121.2</v>
      </c>
      <c r="K592" s="20">
        <v>1750.56</v>
      </c>
      <c r="L592" s="20"/>
      <c r="M592" s="20"/>
      <c r="N592" s="22">
        <f t="shared" si="27"/>
        <v>24801.24</v>
      </c>
    </row>
    <row r="593" spans="1:14" x14ac:dyDescent="0.3">
      <c r="A593" s="17" t="s">
        <v>539</v>
      </c>
      <c r="B593" s="18" t="s">
        <v>734</v>
      </c>
      <c r="C593" s="19" t="s">
        <v>124</v>
      </c>
      <c r="D593" s="20">
        <v>21300</v>
      </c>
      <c r="E593" s="21">
        <f t="shared" si="26"/>
        <v>16500</v>
      </c>
      <c r="F593" s="21"/>
      <c r="G593" s="20">
        <v>4800</v>
      </c>
      <c r="H593" s="20"/>
      <c r="I593" s="20">
        <v>1629.48</v>
      </c>
      <c r="J593" s="20"/>
      <c r="K593" s="20">
        <v>1750.56</v>
      </c>
      <c r="L593" s="20"/>
      <c r="M593" s="20"/>
      <c r="N593" s="22">
        <f t="shared" si="27"/>
        <v>24680.04</v>
      </c>
    </row>
    <row r="594" spans="1:14" x14ac:dyDescent="0.3">
      <c r="A594" s="17" t="s">
        <v>594</v>
      </c>
      <c r="B594" s="18" t="s">
        <v>734</v>
      </c>
      <c r="C594" s="19" t="s">
        <v>124</v>
      </c>
      <c r="D594" s="20">
        <v>21300</v>
      </c>
      <c r="E594" s="21">
        <f t="shared" si="26"/>
        <v>16500</v>
      </c>
      <c r="F594" s="21"/>
      <c r="G594" s="20">
        <v>4800</v>
      </c>
      <c r="H594" s="20"/>
      <c r="I594" s="20">
        <v>1629.48</v>
      </c>
      <c r="J594" s="20"/>
      <c r="K594" s="20">
        <v>1750.56</v>
      </c>
      <c r="L594" s="20"/>
      <c r="M594" s="20"/>
      <c r="N594" s="22">
        <f t="shared" si="27"/>
        <v>24680.04</v>
      </c>
    </row>
    <row r="595" spans="1:14" x14ac:dyDescent="0.3">
      <c r="A595" s="17" t="s">
        <v>654</v>
      </c>
      <c r="B595" s="18" t="s">
        <v>734</v>
      </c>
      <c r="C595" s="19" t="s">
        <v>124</v>
      </c>
      <c r="D595" s="20">
        <v>21300</v>
      </c>
      <c r="E595" s="21">
        <f t="shared" si="26"/>
        <v>16500</v>
      </c>
      <c r="F595" s="21"/>
      <c r="G595" s="20">
        <v>4800</v>
      </c>
      <c r="H595" s="20"/>
      <c r="I595" s="20">
        <v>1629.48</v>
      </c>
      <c r="J595" s="20"/>
      <c r="K595" s="20">
        <v>1750.56</v>
      </c>
      <c r="L595" s="20"/>
      <c r="M595" s="20"/>
      <c r="N595" s="22">
        <f t="shared" si="27"/>
        <v>24680.04</v>
      </c>
    </row>
    <row r="596" spans="1:14" x14ac:dyDescent="0.3">
      <c r="A596" s="17" t="s">
        <v>123</v>
      </c>
      <c r="B596" s="18" t="s">
        <v>734</v>
      </c>
      <c r="C596" s="19" t="s">
        <v>124</v>
      </c>
      <c r="D596" s="20">
        <v>21300</v>
      </c>
      <c r="E596" s="21">
        <f t="shared" si="26"/>
        <v>16500</v>
      </c>
      <c r="F596" s="21"/>
      <c r="G596" s="20">
        <v>4800</v>
      </c>
      <c r="H596" s="20"/>
      <c r="I596" s="20">
        <v>1594.08</v>
      </c>
      <c r="J596" s="20"/>
      <c r="K596" s="20">
        <v>1750.56</v>
      </c>
      <c r="L596" s="20"/>
      <c r="M596" s="20"/>
      <c r="N596" s="22">
        <f t="shared" si="27"/>
        <v>24644.640000000003</v>
      </c>
    </row>
    <row r="597" spans="1:14" x14ac:dyDescent="0.3">
      <c r="A597" s="17" t="s">
        <v>751</v>
      </c>
      <c r="B597" s="18" t="s">
        <v>734</v>
      </c>
      <c r="C597" s="19" t="s">
        <v>124</v>
      </c>
      <c r="D597" s="20">
        <v>12270.65</v>
      </c>
      <c r="E597" s="21">
        <f t="shared" si="26"/>
        <v>9505.43</v>
      </c>
      <c r="F597" s="21"/>
      <c r="G597" s="20">
        <v>2765.22</v>
      </c>
      <c r="H597" s="20"/>
      <c r="I597" s="20">
        <v>938.72</v>
      </c>
      <c r="J597" s="20"/>
      <c r="K597" s="20">
        <v>1008.48</v>
      </c>
      <c r="L597" s="20"/>
      <c r="M597" s="20"/>
      <c r="N597" s="22">
        <f t="shared" si="27"/>
        <v>14217.849999999999</v>
      </c>
    </row>
    <row r="598" spans="1:14" x14ac:dyDescent="0.3">
      <c r="A598" s="17" t="s">
        <v>752</v>
      </c>
      <c r="B598" s="18" t="s">
        <v>734</v>
      </c>
      <c r="C598" s="19" t="s">
        <v>124</v>
      </c>
      <c r="D598" s="20">
        <v>12270.65</v>
      </c>
      <c r="E598" s="21">
        <f t="shared" si="26"/>
        <v>9505.43</v>
      </c>
      <c r="F598" s="21"/>
      <c r="G598" s="20">
        <v>2765.22</v>
      </c>
      <c r="H598" s="20"/>
      <c r="I598" s="20">
        <v>938.72</v>
      </c>
      <c r="J598" s="20"/>
      <c r="K598" s="20">
        <v>1008.48</v>
      </c>
      <c r="L598" s="20"/>
      <c r="M598" s="20"/>
      <c r="N598" s="22">
        <f t="shared" si="27"/>
        <v>14217.849999999999</v>
      </c>
    </row>
    <row r="599" spans="1:14" x14ac:dyDescent="0.3">
      <c r="A599" s="17" t="s">
        <v>125</v>
      </c>
      <c r="B599" s="18" t="s">
        <v>734</v>
      </c>
      <c r="C599" s="19" t="s">
        <v>124</v>
      </c>
      <c r="D599" s="20">
        <v>9029.35</v>
      </c>
      <c r="E599" s="21">
        <f t="shared" si="26"/>
        <v>6994.5700000000006</v>
      </c>
      <c r="F599" s="21"/>
      <c r="G599" s="20">
        <v>2034.78</v>
      </c>
      <c r="H599" s="20"/>
      <c r="I599" s="20">
        <v>673.06</v>
      </c>
      <c r="J599" s="20"/>
      <c r="K599" s="20">
        <v>742.08</v>
      </c>
      <c r="L599" s="20"/>
      <c r="M599" s="20"/>
      <c r="N599" s="22">
        <f t="shared" si="27"/>
        <v>10444.49</v>
      </c>
    </row>
    <row r="600" spans="1:14" ht="15" thickBot="1" x14ac:dyDescent="0.35">
      <c r="A600" s="27" t="s">
        <v>759</v>
      </c>
      <c r="B600" s="28" t="s">
        <v>734</v>
      </c>
      <c r="C600" s="29" t="s">
        <v>124</v>
      </c>
      <c r="D600" s="30">
        <v>9029.35</v>
      </c>
      <c r="E600" s="31">
        <f t="shared" si="26"/>
        <v>6994.5700000000006</v>
      </c>
      <c r="F600" s="31"/>
      <c r="G600" s="30">
        <v>2034.78</v>
      </c>
      <c r="H600" s="30"/>
      <c r="I600" s="30">
        <v>690.76</v>
      </c>
      <c r="J600" s="30"/>
      <c r="K600" s="30"/>
      <c r="L600" s="30"/>
      <c r="M600" s="30"/>
      <c r="N600" s="32">
        <f t="shared" si="27"/>
        <v>9720.11</v>
      </c>
    </row>
    <row r="601" spans="1:14" hidden="1" x14ac:dyDescent="0.3">
      <c r="A601" s="33"/>
      <c r="B601" s="23"/>
      <c r="C601" s="34"/>
      <c r="D601" s="24"/>
      <c r="E601" s="36"/>
      <c r="F601" s="36"/>
      <c r="G601" s="24"/>
      <c r="H601" s="24"/>
      <c r="I601" s="24"/>
      <c r="J601" s="24"/>
      <c r="K601" s="24"/>
      <c r="L601" s="24"/>
      <c r="M601" s="24"/>
      <c r="N601" s="37"/>
    </row>
    <row r="602" spans="1:14" hidden="1" x14ac:dyDescent="0.3">
      <c r="A602" s="33" t="s">
        <v>760</v>
      </c>
      <c r="B602" s="23"/>
      <c r="C602" s="34"/>
      <c r="D602" s="24">
        <f>SUBTOTAL(9,D5:D601)</f>
        <v>55856838.659999952</v>
      </c>
      <c r="E602" s="36">
        <f t="shared" ref="E602:N602" si="28">SUBTOTAL(9,E5:E601)</f>
        <v>48140281.059999995</v>
      </c>
      <c r="F602" s="36">
        <f t="shared" si="28"/>
        <v>4656451.1699999943</v>
      </c>
      <c r="G602" s="24">
        <f t="shared" si="28"/>
        <v>3060106.4300000053</v>
      </c>
      <c r="H602" s="24">
        <f t="shared" si="28"/>
        <v>6976401.8600000096</v>
      </c>
      <c r="I602" s="24">
        <f t="shared" si="28"/>
        <v>1693236.7</v>
      </c>
      <c r="J602" s="24">
        <f t="shared" si="28"/>
        <v>481346.66999999993</v>
      </c>
      <c r="K602" s="24">
        <f t="shared" si="28"/>
        <v>1668729.780000001</v>
      </c>
      <c r="L602" s="24">
        <f t="shared" si="28"/>
        <v>10567712.155987997</v>
      </c>
      <c r="M602" s="24">
        <f t="shared" si="28"/>
        <v>9876129.2997639999</v>
      </c>
      <c r="N602" s="37">
        <f t="shared" si="28"/>
        <v>87120395.125751972</v>
      </c>
    </row>
    <row r="603" spans="1:14" hidden="1" x14ac:dyDescent="0.3">
      <c r="A603" s="33"/>
      <c r="B603" s="23"/>
      <c r="C603" s="34"/>
      <c r="D603" s="24"/>
      <c r="E603" s="36"/>
      <c r="F603" s="36"/>
      <c r="G603" s="24"/>
      <c r="H603" s="24"/>
      <c r="I603" s="24"/>
      <c r="J603" s="24"/>
      <c r="K603" s="24"/>
      <c r="L603" s="24"/>
      <c r="M603" s="24"/>
      <c r="N603" s="37"/>
    </row>
    <row r="604" spans="1:14" ht="15" hidden="1" thickBot="1" x14ac:dyDescent="0.35">
      <c r="A604" s="33" t="s">
        <v>761</v>
      </c>
      <c r="B604" s="23"/>
      <c r="C604" s="34"/>
      <c r="D604" s="38">
        <f>SUM(D5:D601)</f>
        <v>55856838.659999952</v>
      </c>
      <c r="E604" s="39">
        <f t="shared" ref="E604:N604" si="29">SUM(E5:E601)</f>
        <v>48140281.059999995</v>
      </c>
      <c r="F604" s="39">
        <f t="shared" si="29"/>
        <v>4656451.1699999943</v>
      </c>
      <c r="G604" s="40">
        <f t="shared" si="29"/>
        <v>3060106.4300000053</v>
      </c>
      <c r="H604" s="40">
        <f t="shared" si="29"/>
        <v>6976401.8600000096</v>
      </c>
      <c r="I604" s="40">
        <f t="shared" si="29"/>
        <v>1693236.7</v>
      </c>
      <c r="J604" s="40">
        <f t="shared" si="29"/>
        <v>481346.66999999993</v>
      </c>
      <c r="K604" s="40">
        <f t="shared" si="29"/>
        <v>1668729.780000001</v>
      </c>
      <c r="L604" s="40">
        <f t="shared" si="29"/>
        <v>10567712.155987997</v>
      </c>
      <c r="M604" s="40">
        <f t="shared" si="29"/>
        <v>9876129.2997639999</v>
      </c>
      <c r="N604" s="41">
        <f t="shared" si="29"/>
        <v>87120395.125751972</v>
      </c>
    </row>
  </sheetData>
  <autoFilter ref="A4:N600" xr:uid="{00000000-0009-0000-0000-000000000000}"/>
  <sortState xmlns:xlrd2="http://schemas.microsoft.com/office/spreadsheetml/2017/richdata2" ref="A589:N600">
    <sortCondition descending="1" ref="C589:C600"/>
  </sortState>
  <printOptions horizontalCentered="1"/>
  <pageMargins left="0.25" right="0.2" top="0.25" bottom="0.2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F1B2B65E50B45BCEA2E9DEE58875A" ma:contentTypeVersion="10" ma:contentTypeDescription="Create a new document." ma:contentTypeScope="" ma:versionID="9f6ffb31e4c476ae26d5c3cb4f280d1b">
  <xsd:schema xmlns:xsd="http://www.w3.org/2001/XMLSchema" xmlns:xs="http://www.w3.org/2001/XMLSchema" xmlns:p="http://schemas.microsoft.com/office/2006/metadata/properties" xmlns:ns2="d0e4b755-2aa0-43df-a116-093d99172bdb" xmlns:ns3="3c25dc98-df0a-462b-9de0-aff4c2f44bd6" targetNamespace="http://schemas.microsoft.com/office/2006/metadata/properties" ma:root="true" ma:fieldsID="2877b1d3ab8e9d36e211a4ca584aa611" ns2:_="" ns3:_="">
    <xsd:import namespace="d0e4b755-2aa0-43df-a116-093d99172bdb"/>
    <xsd:import namespace="3c25dc98-df0a-462b-9de0-aff4c2f44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b755-2aa0-43df-a116-093d99172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5dc98-df0a-462b-9de0-aff4c2f44b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9C09C3-75CC-469D-A8DF-63D4C5B1FC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7C1163-B4FA-4EA2-97EA-F16A07994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b755-2aa0-43df-a116-093d99172bdb"/>
    <ds:schemaRef ds:uri="3c25dc98-df0a-462b-9de0-aff4c2f44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5BA90B-7BD4-4E03-8F22-865720738ADD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c25dc98-df0a-462b-9de0-aff4c2f44bd6"/>
    <ds:schemaRef ds:uri="http://purl.org/dc/terms/"/>
    <ds:schemaRef ds:uri="http://schemas.microsoft.com/office/2006/documentManagement/types"/>
    <ds:schemaRef ds:uri="d0e4b755-2aa0-43df-a116-093d99172bdb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_1_Employees_Query</vt:lpstr>
      <vt:lpstr>_1_Employees_Query</vt:lpstr>
      <vt:lpstr>_1_Employees_Query!Print_Area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Mason</dc:creator>
  <cp:lastModifiedBy>Shaun Schoonover</cp:lastModifiedBy>
  <cp:lastPrinted>2020-03-03T20:03:39Z</cp:lastPrinted>
  <dcterms:created xsi:type="dcterms:W3CDTF">2019-02-12T17:22:32Z</dcterms:created>
  <dcterms:modified xsi:type="dcterms:W3CDTF">2020-03-03T20:03:39Z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0x010100AADF1B2B65E50B45BCEA2E9DEE58875A</vt:lpwstr>
  </property>
</Properties>
</file>