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2" autoFilterDateGrouping="true" firstSheet="0" minimized="false" showHorizontalScroll="true" showSheetTabs="true" showVerticalScroll="true" tabRatio="600" visibility="visible"/>
  </bookViews>
  <sheets>
    <sheet name="January, 2025" sheetId="1" r:id="rId4"/>
    <sheet name="February, 2025" sheetId="2" r:id="rId5"/>
    <sheet name="March, 2025" sheetId="3" r:id="rId6"/>
    <sheet name="April, 2025" sheetId="4" r:id="rId7"/>
    <sheet name="May, 2025" sheetId="5" r:id="rId8"/>
    <sheet name="June, 2025" sheetId="6" r:id="rId9"/>
    <sheet name="July, 2025" sheetId="7" r:id="rId10"/>
    <sheet name="August, 2025" sheetId="8" r:id="rId11"/>
    <sheet name="September, 2025" sheetId="9" r:id="rId12"/>
    <sheet name="October, 2025" sheetId="10" r:id="rId13"/>
    <sheet name="November, 2025" sheetId="11" r:id="rId14"/>
    <sheet name="December, 2025" sheetId="12" r:id="rId15"/>
    <sheet name="Instructions" sheetId="13" r:id="rId16"/>
  </sheets>
  <definedNames/>
  <calcPr calcId="999999" calcMode="auto" calcCompleted="1" fullCalcOnLoad="0" forceFullCalc="0"/>
</workbook>
</file>

<file path=xl/sharedStrings.xml><?xml version="1.0" encoding="utf-8"?>
<sst xmlns="http://schemas.openxmlformats.org/spreadsheetml/2006/main" uniqueCount="243">
  <si>
    <t>Contracts Owned By</t>
  </si>
  <si>
    <t>mmooberry@peoriagov.org</t>
  </si>
  <si>
    <t>Accumulated</t>
  </si>
  <si>
    <t>Values</t>
  </si>
  <si>
    <t>Contract No.</t>
  </si>
  <si>
    <t>Contract Name</t>
  </si>
  <si>
    <t>Contractor</t>
  </si>
  <si>
    <t>Contract Amount</t>
  </si>
  <si>
    <t>Contract End Date</t>
  </si>
  <si>
    <t>Latest Payroll
Update</t>
  </si>
  <si>
    <t>Reported
Work Hours</t>
  </si>
  <si>
    <t>Payroll
Violations?</t>
  </si>
  <si>
    <t>MBE/WBE/FBE
Contractor</t>
  </si>
  <si>
    <t xml:space="preserve">US - WBE </t>
  </si>
  <si>
    <t xml:space="preserve">US - MBE </t>
  </si>
  <si>
    <t xml:space="preserve">Female
Workforce </t>
  </si>
  <si>
    <t xml:space="preserve">Minority
Workforce </t>
  </si>
  <si>
    <t>R2104</t>
  </si>
  <si>
    <t>Glen Ave Improvements - War Memorial Drive to N. University St.</t>
  </si>
  <si>
    <t>R. A. CULLINAN &amp; SON, A DIVISION OF UCM, INC.</t>
  </si>
  <si>
    <t>04/30/2026</t>
  </si>
  <si>
    <t>12/27/2024</t>
  </si>
  <si>
    <t>W2301</t>
  </si>
  <si>
    <t>CSO Year 2</t>
  </si>
  <si>
    <t>Illinois Civil Contractors Inc.</t>
  </si>
  <si>
    <t>04/30/2025</t>
  </si>
  <si>
    <t>12/19/2024</t>
  </si>
  <si>
    <t>R2312</t>
  </si>
  <si>
    <t>Nebraska Mill &amp; Overlay 2023</t>
  </si>
  <si>
    <t>07/13/2023</t>
  </si>
  <si>
    <t>M2301</t>
  </si>
  <si>
    <t>Riverfront Entrances</t>
  </si>
  <si>
    <t>Knapp Concrete Contractors, Inc.</t>
  </si>
  <si>
    <t>No Data</t>
  </si>
  <si>
    <t>B2301</t>
  </si>
  <si>
    <t>Old Big Hollow Bridge Rehabilitation</t>
  </si>
  <si>
    <t>Stark Excavating, Inc.</t>
  </si>
  <si>
    <t>10/24/2023</t>
  </si>
  <si>
    <t>R2306</t>
  </si>
  <si>
    <t>Concrete Repairs 2023</t>
  </si>
  <si>
    <t>J C Dillon Inc.</t>
  </si>
  <si>
    <t>06/27/2024</t>
  </si>
  <si>
    <t>O2204</t>
  </si>
  <si>
    <t>Culvert Replacement Tributary C under Glen Ave</t>
  </si>
  <si>
    <t>12/29/2023</t>
  </si>
  <si>
    <t>Seal-Coating Contract - 2023</t>
  </si>
  <si>
    <t>02/16/2024</t>
  </si>
  <si>
    <t>Slurry Seal Contract - 2023</t>
  </si>
  <si>
    <t>Microsurfacing Contractors, LLC.</t>
  </si>
  <si>
    <t>07/31/2024</t>
  </si>
  <si>
    <t>TOTAL</t>
  </si>
  <si>
    <t>kjmathews@peoriagov.org</t>
  </si>
  <si>
    <t>R2310</t>
  </si>
  <si>
    <t>Wisconsin Ave Roadway Improvements - Nebraska to McClure</t>
  </si>
  <si>
    <t>05/01/2025</t>
  </si>
  <si>
    <t>12/11/2024</t>
  </si>
  <si>
    <t>O2424</t>
  </si>
  <si>
    <t>Storm Sewer Lining and Repairs 23-400</t>
  </si>
  <si>
    <t>01/01/2025</t>
  </si>
  <si>
    <t>10/28/2024</t>
  </si>
  <si>
    <t>O2423</t>
  </si>
  <si>
    <t>Storm Sewer Cleaning and Inspection Item 23-399</t>
  </si>
  <si>
    <t>01/09/2025</t>
  </si>
  <si>
    <t>09/27/2024</t>
  </si>
  <si>
    <t>R2205</t>
  </si>
  <si>
    <t>Depot Street Roadway and Site Improvements</t>
  </si>
  <si>
    <t>03/12/2025</t>
  </si>
  <si>
    <t>02/11/2025</t>
  </si>
  <si>
    <t>W2407</t>
  </si>
  <si>
    <t>Combined Sewer Overflow Reduction Year 3</t>
  </si>
  <si>
    <t>07/22/2025</t>
  </si>
  <si>
    <t>01/24/2025</t>
  </si>
  <si>
    <t>O2407</t>
  </si>
  <si>
    <t>Drainage Repair Annual Contract 2024-2025</t>
  </si>
  <si>
    <t>J C Dillion Inc</t>
  </si>
  <si>
    <t>12/26/2025</t>
  </si>
  <si>
    <t>R2417</t>
  </si>
  <si>
    <t>Nebraska Reconstruction from Sterling Avenue to I-74</t>
  </si>
  <si>
    <t>OTTO BAUM COMPANY, INC.</t>
  </si>
  <si>
    <t>07/23/2025</t>
  </si>
  <si>
    <t>01/17/2025</t>
  </si>
  <si>
    <t>R2303</t>
  </si>
  <si>
    <t>MacArthur Hwy Reconstruction Moss to MLK</t>
  </si>
  <si>
    <t>02/03/2025</t>
  </si>
  <si>
    <t>03/07/2025</t>
  </si>
  <si>
    <t>T2305</t>
  </si>
  <si>
    <t>Street Light Replacement - SW Adams Street</t>
  </si>
  <si>
    <t>Oberlander Electric Co.</t>
  </si>
  <si>
    <t>12/23/2024</t>
  </si>
  <si>
    <t>R2412</t>
  </si>
  <si>
    <t>Slurry Seal - 2024</t>
  </si>
  <si>
    <t>08/13/2025</t>
  </si>
  <si>
    <t>R2406</t>
  </si>
  <si>
    <t>Reservoir Boulevard ADA Improvements</t>
  </si>
  <si>
    <t>09/10/2025</t>
  </si>
  <si>
    <t>01/07/2025</t>
  </si>
  <si>
    <t>Glen Oak Avenue Resurfacing Project</t>
  </si>
  <si>
    <t>09/24/2025</t>
  </si>
  <si>
    <t>12/04/2024</t>
  </si>
  <si>
    <t>O2325</t>
  </si>
  <si>
    <t>Moss Avenue from Western Avenue to Sheridan Road Project</t>
  </si>
  <si>
    <t>12/10/2025</t>
  </si>
  <si>
    <t>S2402</t>
  </si>
  <si>
    <t>Sidewalks and ADA Ramps in 61605</t>
  </si>
  <si>
    <t>jspiegler@peoriagov.org</t>
  </si>
  <si>
    <t>32-24</t>
  </si>
  <si>
    <t>Fire Station 16</t>
  </si>
  <si>
    <t>Peoria Metro Construction, Inc.</t>
  </si>
  <si>
    <t>10/31/2025</t>
  </si>
  <si>
    <t>YES</t>
  </si>
  <si>
    <t>PAGE TOTAL</t>
  </si>
  <si>
    <t>02/14/2025</t>
  </si>
  <si>
    <t>02/24/2025</t>
  </si>
  <si>
    <t>02/13/2025</t>
  </si>
  <si>
    <t>03/19/2025</t>
  </si>
  <si>
    <t>02/28/2025</t>
  </si>
  <si>
    <t>04/09/2025</t>
  </si>
  <si>
    <t>03/31/2025</t>
  </si>
  <si>
    <t>05/15/2025</t>
  </si>
  <si>
    <t>04/15/2025</t>
  </si>
  <si>
    <t>04/23/2025</t>
  </si>
  <si>
    <t>O2315</t>
  </si>
  <si>
    <t>Golden Acres Drainage Improvement</t>
  </si>
  <si>
    <t>KRUMHOLZ BROTHERS LANDSCAPING, INC</t>
  </si>
  <si>
    <t>03/25/2026</t>
  </si>
  <si>
    <t>W2409</t>
  </si>
  <si>
    <t>Combined Sewer Overflow Control Project – Year 4</t>
  </si>
  <si>
    <t>M2404</t>
  </si>
  <si>
    <t>Moffatt Cemetery Infrastructure Improvements</t>
  </si>
  <si>
    <t>03/11/2026</t>
  </si>
  <si>
    <t>04/28/2025</t>
  </si>
  <si>
    <t>S2401</t>
  </si>
  <si>
    <t>Concrete Repairs Contract - 2025</t>
  </si>
  <si>
    <t>04/24/2025</t>
  </si>
  <si>
    <t>05/20/2025</t>
  </si>
  <si>
    <t>05/13/2025</t>
  </si>
  <si>
    <t>05/02/2025</t>
  </si>
  <si>
    <t>05/08/2025</t>
  </si>
  <si>
    <t>07/01/2025</t>
  </si>
  <si>
    <t>07/30/2025</t>
  </si>
  <si>
    <t>07/19/2025</t>
  </si>
  <si>
    <t>O2205</t>
  </si>
  <si>
    <t>Deerbrook Drive Reconstruction</t>
  </si>
  <si>
    <t>04/22/2026</t>
  </si>
  <si>
    <t>O2302</t>
  </si>
  <si>
    <t>Wilhelm Bridge Channel Stabilization</t>
  </si>
  <si>
    <t>PHOENIX CORPORATION OF THE QUAD CITIES</t>
  </si>
  <si>
    <t>07/25/2025</t>
  </si>
  <si>
    <t>06/08/2025</t>
  </si>
  <si>
    <t>07/24/2025</t>
  </si>
  <si>
    <t>05/23/2025</t>
  </si>
  <si>
    <t>06/03/2025</t>
  </si>
  <si>
    <t>05/29/2025</t>
  </si>
  <si>
    <t>2024 Sidewalks and ADA Ramps Project</t>
  </si>
  <si>
    <t>05/13/2026</t>
  </si>
  <si>
    <t>07/15/2025</t>
  </si>
  <si>
    <t>QCT Sidewalks Project</t>
  </si>
  <si>
    <t>07/29/2025</t>
  </si>
  <si>
    <t>Evans Street Sidewalk Improvements</t>
  </si>
  <si>
    <t>08/11/2025</t>
  </si>
  <si>
    <t>07/18/2025</t>
  </si>
  <si>
    <t>07/17/2025</t>
  </si>
  <si>
    <t>Seal Coating - 2025</t>
  </si>
  <si>
    <t>06/10/2026</t>
  </si>
  <si>
    <t>08/14/2025</t>
  </si>
  <si>
    <t>08/20/2025</t>
  </si>
  <si>
    <t>08/08/2025</t>
  </si>
  <si>
    <t>09/09/2025</t>
  </si>
  <si>
    <t>08/15/2025</t>
  </si>
  <si>
    <t>09/14/2025</t>
  </si>
  <si>
    <t>12/18/2025</t>
  </si>
  <si>
    <t>O2524</t>
  </si>
  <si>
    <t>2025 Storm Sewer Repairs</t>
  </si>
  <si>
    <t>The PIPCO Companies, LTD.</t>
  </si>
  <si>
    <t>07/22/2026</t>
  </si>
  <si>
    <t>R2302</t>
  </si>
  <si>
    <t>MacArthur Highway Improvement Project</t>
  </si>
  <si>
    <t>William Charles Construction Co., LLC</t>
  </si>
  <si>
    <t>07/08/2026</t>
  </si>
  <si>
    <t>11/01/2025</t>
  </si>
  <si>
    <t>11/12/2025</t>
  </si>
  <si>
    <t>09/02/2025</t>
  </si>
  <si>
    <t>11/06/2025</t>
  </si>
  <si>
    <t>09/29/2025</t>
  </si>
  <si>
    <t>09/05/2025</t>
  </si>
  <si>
    <t>09/17/2025</t>
  </si>
  <si>
    <t>08/22/2025</t>
  </si>
  <si>
    <t>O2502</t>
  </si>
  <si>
    <t>Green Infrastructure Maintenance – CSO Years 1 &amp; 2</t>
  </si>
  <si>
    <t>08/21/2025</t>
  </si>
  <si>
    <t>12/17/2025</t>
  </si>
  <si>
    <t>11/14/2025</t>
  </si>
  <si>
    <t>10/07/2025</t>
  </si>
  <si>
    <t>11/11/2025</t>
  </si>
  <si>
    <t>10/13/2025</t>
  </si>
  <si>
    <t>10/02/2025</t>
  </si>
  <si>
    <t>10/24/2025</t>
  </si>
  <si>
    <t>10/21/2025</t>
  </si>
  <si>
    <t>12/19/2025</t>
  </si>
  <si>
    <t>11/19/2025</t>
  </si>
  <si>
    <t>11/05/2025</t>
  </si>
  <si>
    <t>10/10/2025</t>
  </si>
  <si>
    <t>11/03/2025</t>
  </si>
  <si>
    <t>12/24/2025</t>
  </si>
  <si>
    <t>01/14/2026</t>
  </si>
  <si>
    <t>12/08/2025</t>
  </si>
  <si>
    <t>01/06/2026</t>
  </si>
  <si>
    <t>11/13/2025</t>
  </si>
  <si>
    <t>01/05/2026</t>
  </si>
  <si>
    <t>01/07/2026</t>
  </si>
  <si>
    <t>INSTRUCTIONS FOR READING THIS WORKBOOK</t>
  </si>
  <si>
    <t>This workbook was generated January 1st, 2025.</t>
  </si>
  <si>
    <t>The reporting term for this workbook covers the 12 month period starting January 1st, 2025.</t>
  </si>
  <si>
    <t>Each sheet in this workbook summarizes the data in our system as of the end of the described month and year.</t>
  </si>
  <si>
    <t>Sheets that would represent future dates at the time this workbook was created are omitted.</t>
  </si>
  <si>
    <t>This summarization is done on a per-contact basis. The contracts are grouped by the user account that owns them.</t>
  </si>
  <si>
    <t>The columns are as follows:</t>
  </si>
  <si>
    <t>This contains the alphanumeric contract identification number and a hyperlink to the latest Executive Summary Report covering this contract, if one is available.</t>
  </si>
  <si>
    <t>This contains the name entered for the contract.</t>
  </si>
  <si>
    <t>This contains the name of the contractor to which the contract was awarded.</t>
  </si>
  <si>
    <t>This contains the amount of the contract, taking into account any change orders that were effective at of the end of the selected month and year.</t>
  </si>
  <si>
    <t>This contains the ending date of the contract as of the time the workbook was generated.</t>
  </si>
  <si>
    <t>Latest Payroll Update</t>
  </si>
  <si>
    <t>This contains the date of the last submission of or change to any payroll sheet having a week ending before the end of the selected month and year and a hyperlink to the latest Contractor Workforce Report covering this contract, if one is available. "No Data" indicates no such payroll sheets were found.</t>
  </si>
  <si>
    <t>Reported Work Hours</t>
  </si>
  <si>
    <t>This contains the total number of work hours reported as of the end of the selected month and year.</t>
  </si>
  <si>
    <t>Payroll Violations?</t>
  </si>
  <si>
    <t>This contains a YES if any payroll sheet having a week ending within the selected month and year indicates a payroll violation. A blank indicates no violations.</t>
  </si>
  <si>
    <t>MBE/WBE/FBE Contractor</t>
  </si>
  <si>
    <t>This contains a YES if the awardee of this contract held a valid MBE, WBE, or FBE certification at any point during the reporting period. A blank indicates no such valid certification was found.</t>
  </si>
  <si>
    <t>Goal-Determined Columns</t>
  </si>
  <si>
    <t>The contents of the remaining columns are determined by goals entered for the contracting organization.</t>
  </si>
  <si>
    <t>For  workforce participation goals, the columns contain the total number of work hours reported as of the end of the selected month and year that contribute toward the goal criteria,</t>
  </si>
  <si>
    <t>and the percentage of the total work hours reported as of the end of the selected month and year that those work hours represent.</t>
  </si>
  <si>
    <t>For contract spend goals, the columns contain the total dollar amount in contracts awarded as of the end of the selected month and year to contractors that contribute toward the goal criteria,</t>
  </si>
  <si>
    <t>and the percentage of the total contract amount that this dollar amount represents.</t>
  </si>
  <si>
    <t>The goals are defined are as follows:</t>
  </si>
  <si>
    <t xml:space="preserve">Spend 5.00% with any businesses holding US - WBE (or equivalent) certification </t>
  </si>
  <si>
    <t xml:space="preserve">Spend 10.00% with any businesses holding US - MBE (or equivalent) certification </t>
  </si>
  <si>
    <t xml:space="preserve">Female Workforce </t>
  </si>
  <si>
    <t xml:space="preserve">Achieve 3.00% of hourly participation by any Female employees </t>
  </si>
  <si>
    <t xml:space="preserve">Minority Workforce </t>
  </si>
  <si>
    <t xml:space="preserve">Achieve 18.00% of hourly participation by minority employees </t>
  </si>
</sst>
</file>

<file path=xl/styles.xml><?xml version="1.0" encoding="utf-8"?>
<styleSheet xmlns="http://schemas.openxmlformats.org/spreadsheetml/2006/main" xml:space="preserve">
  <numFmts count="1">
    <numFmt numFmtId="164" formatCode="$#,##0.00_-"/>
  </numFmts>
  <fonts count="4">
    <font>
      <b val="0"/>
      <i val="0"/>
      <strike val="0"/>
      <u val="none"/>
      <sz val="11"/>
      <color rgb="FF000000"/>
      <name val="Calibri"/>
    </font>
    <font>
      <b val="1"/>
      <i val="0"/>
      <strike val="0"/>
      <u val="single"/>
      <sz val="11"/>
      <color rgb="FF000000"/>
      <name val="Calibri"/>
    </font>
    <font>
      <b val="0"/>
      <i val="0"/>
      <strike val="0"/>
      <u val="single"/>
      <sz val="11"/>
      <color rgb="FF0000FF"/>
      <name val="Calibri"/>
    </font>
    <font>
      <b val="1"/>
      <i val="0"/>
      <strike val="0"/>
      <u val="none"/>
      <sz val="11"/>
      <color rgb="FF000000"/>
      <name val="Calibri"/>
    </font>
  </fonts>
  <fills count="3">
    <fill>
      <patternFill patternType="none"/>
    </fill>
    <fill>
      <patternFill patternType="gray125"/>
    </fill>
    <fill>
      <patternFill patternType="solid">
        <fgColor rgb="FFE7E6E6"/>
        <bgColor rgb="FF000000"/>
      </patternFill>
    </fill>
  </fills>
  <borders count="1">
    <border>
      <left/>
      <right/>
      <top/>
      <bottom/>
      <diagonal/>
    </border>
  </borders>
  <cellStyleXfs count="1">
    <xf numFmtId="0" fontId="0" fillId="0" borderId="0"/>
  </cellStyleXfs>
  <cellXfs count="9">
    <xf xfId="0" fontId="0" numFmtId="0" fillId="0" borderId="0" applyFont="0" applyNumberFormat="0" applyFill="0" applyBorder="0" applyAlignment="0"/>
    <xf xfId="0" fontId="1" numFmtId="0" fillId="2" borderId="0" applyFont="1" applyNumberFormat="0" applyFill="1"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0" numFmtId="4" fillId="0" borderId="0" applyFont="0" applyNumberFormat="1" applyFill="0" applyBorder="0" applyAlignment="1">
      <alignment horizontal="center" vertical="center" textRotation="0" wrapText="false" shrinkToFit="false"/>
    </xf>
    <xf xfId="0" fontId="0" numFmtId="10" fillId="0" borderId="0" applyFont="0" applyNumberFormat="1"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0"/>
  </cellXfs>
  <cellStyles count="1">
    <cellStyle name="Normal" xfId="0" builtinId="0"/>
  </cellStyles>
  <dxfs count="3">
    <dxf>
      <numFmt numFmtId="164" formatCode="-"/>
      <border/>
    </dxf>
    <dxf>
      <numFmt numFmtId="164" formatCode="$#,##0.00_-"/>
      <border/>
    </dxf>
    <dxf>
      <numFmt numFmtId="164" formatCode="0.00%"/>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eprismsoft.com/reports/C_60387/G_2/R_76666.pdf" TargetMode="External"/><Relationship Id="rId_hyperlink_2" Type="http://schemas.openxmlformats.org/officeDocument/2006/relationships/hyperlink" Target="https://www.eprismsoft.com/reports/C_60387/G_2/R_76669.pdf" TargetMode="External"/><Relationship Id="rId_hyperlink_3" Type="http://schemas.openxmlformats.org/officeDocument/2006/relationships/hyperlink" Target="https://www.eprismsoft.com/reports/C_68126/G_2/R_76502.pdf" TargetMode="External"/><Relationship Id="rId_hyperlink_4" Type="http://schemas.openxmlformats.org/officeDocument/2006/relationships/hyperlink" Target="https://www.eprismsoft.com/reports/C_68126/G_2/R_76505.pdf" TargetMode="External"/><Relationship Id="rId_hyperlink_5" Type="http://schemas.openxmlformats.org/officeDocument/2006/relationships/hyperlink" Target="https://www.eprismsoft.com/reports/C_68127/G_2/R_76498.pdf" TargetMode="External"/><Relationship Id="rId_hyperlink_6" Type="http://schemas.openxmlformats.org/officeDocument/2006/relationships/hyperlink" Target="https://www.eprismsoft.com/reports/C_68127/G_2/R_76501.pdf" TargetMode="External"/><Relationship Id="rId_hyperlink_7" Type="http://schemas.openxmlformats.org/officeDocument/2006/relationships/hyperlink" Target="https://www.eprismsoft.com/reports/C_68130/G_2/R_76494.pdf" TargetMode="External"/><Relationship Id="rId_hyperlink_8" Type="http://schemas.openxmlformats.org/officeDocument/2006/relationships/hyperlink" Target="https://www.eprismsoft.com/reports/C_68130/G_2/R_76497.pdf" TargetMode="External"/><Relationship Id="rId_hyperlink_9" Type="http://schemas.openxmlformats.org/officeDocument/2006/relationships/hyperlink" Target="https://www.eprismsoft.com/reports/C_68134/G_2/R_76490.pdf" TargetMode="External"/><Relationship Id="rId_hyperlink_10" Type="http://schemas.openxmlformats.org/officeDocument/2006/relationships/hyperlink" Target="https://www.eprismsoft.com/reports/C_68134/G_2/R_76493.pdf" TargetMode="External"/><Relationship Id="rId_hyperlink_11" Type="http://schemas.openxmlformats.org/officeDocument/2006/relationships/hyperlink" Target="https://www.eprismsoft.com/reports/C_68135/G_2/R_76486.pdf" TargetMode="External"/><Relationship Id="rId_hyperlink_12" Type="http://schemas.openxmlformats.org/officeDocument/2006/relationships/hyperlink" Target="https://www.eprismsoft.com/reports/C_68135/G_2/R_76489.pdf" TargetMode="External"/><Relationship Id="rId_hyperlink_13" Type="http://schemas.openxmlformats.org/officeDocument/2006/relationships/hyperlink" Target="https://www.eprismsoft.com/reports/C_68136/G_2/R_76482.pdf" TargetMode="External"/><Relationship Id="rId_hyperlink_14" Type="http://schemas.openxmlformats.org/officeDocument/2006/relationships/hyperlink" Target="https://www.eprismsoft.com/reports/C_68136/G_2/R_76485.pdf" TargetMode="External"/><Relationship Id="rId_hyperlink_15" Type="http://schemas.openxmlformats.org/officeDocument/2006/relationships/hyperlink" Target="https://www.eprismsoft.com/reports/C_68137/G_2/R_76478.pdf" TargetMode="External"/><Relationship Id="rId_hyperlink_16" Type="http://schemas.openxmlformats.org/officeDocument/2006/relationships/hyperlink" Target="https://www.eprismsoft.com/reports/C_68137/G_2/R_76481.pdf" TargetMode="External"/><Relationship Id="rId_hyperlink_17" Type="http://schemas.openxmlformats.org/officeDocument/2006/relationships/hyperlink" Target="https://www.eprismsoft.com/reports/C_68138/G_2/R_76474.pdf" TargetMode="External"/><Relationship Id="rId_hyperlink_18" Type="http://schemas.openxmlformats.org/officeDocument/2006/relationships/hyperlink" Target="https://www.eprismsoft.com/reports/C_68138/G_2/R_76477.pdf" TargetMode="External"/><Relationship Id="rId_hyperlink_19" Type="http://schemas.openxmlformats.org/officeDocument/2006/relationships/hyperlink" Target="https://www.eprismsoft.com/reports/C_85510/G_2/R_76202.pdf" TargetMode="External"/><Relationship Id="rId_hyperlink_20" Type="http://schemas.openxmlformats.org/officeDocument/2006/relationships/hyperlink" Target="https://www.eprismsoft.com/reports/C_85510/G_2/R_76205.pdf" TargetMode="External"/><Relationship Id="rId_hyperlink_21" Type="http://schemas.openxmlformats.org/officeDocument/2006/relationships/hyperlink" Target="https://www.eprismsoft.com/reports/C_85511/G_2/R_76198.pdf" TargetMode="External"/><Relationship Id="rId_hyperlink_22" Type="http://schemas.openxmlformats.org/officeDocument/2006/relationships/hyperlink" Target="https://www.eprismsoft.com/reports/C_85511/G_2/R_76201.pdf" TargetMode="External"/><Relationship Id="rId_hyperlink_23" Type="http://schemas.openxmlformats.org/officeDocument/2006/relationships/hyperlink" Target="https://www.eprismsoft.com/reports/C_85521/G_2/R_76174.pdf" TargetMode="External"/><Relationship Id="rId_hyperlink_24" Type="http://schemas.openxmlformats.org/officeDocument/2006/relationships/hyperlink" Target="https://www.eprismsoft.com/reports/C_85521/G_2/R_76177.pdf" TargetMode="External"/><Relationship Id="rId_hyperlink_25" Type="http://schemas.openxmlformats.org/officeDocument/2006/relationships/hyperlink" Target="https://www.eprismsoft.com/reports/C_85522/G_2/R_76170.pdf" TargetMode="External"/><Relationship Id="rId_hyperlink_26" Type="http://schemas.openxmlformats.org/officeDocument/2006/relationships/hyperlink" Target="https://www.eprismsoft.com/reports/C_85522/G_2/R_76173.pdf" TargetMode="External"/><Relationship Id="rId_hyperlink_27" Type="http://schemas.openxmlformats.org/officeDocument/2006/relationships/hyperlink" Target="https://www.eprismsoft.com/reports/C_86948/G_2/R_76142.pdf" TargetMode="External"/><Relationship Id="rId_hyperlink_28" Type="http://schemas.openxmlformats.org/officeDocument/2006/relationships/hyperlink" Target="https://www.eprismsoft.com/reports/C_86948/G_2/R_76145.pdf" TargetMode="External"/><Relationship Id="rId_hyperlink_29" Type="http://schemas.openxmlformats.org/officeDocument/2006/relationships/hyperlink" Target="https://www.eprismsoft.com/reports/C_97216/G_2/R_76022.pdf" TargetMode="External"/><Relationship Id="rId_hyperlink_30" Type="http://schemas.openxmlformats.org/officeDocument/2006/relationships/hyperlink" Target="https://www.eprismsoft.com/reports/C_97216/G_2/R_76025.pdf" TargetMode="External"/><Relationship Id="rId_hyperlink_31" Type="http://schemas.openxmlformats.org/officeDocument/2006/relationships/hyperlink" Target="https://www.eprismsoft.com/reports/C_97217/G_2/R_76018.pdf" TargetMode="External"/><Relationship Id="rId_hyperlink_32" Type="http://schemas.openxmlformats.org/officeDocument/2006/relationships/hyperlink" Target="https://www.eprismsoft.com/reports/C_97217/G_2/R_76021.pdf" TargetMode="External"/><Relationship Id="rId_hyperlink_33" Type="http://schemas.openxmlformats.org/officeDocument/2006/relationships/hyperlink" Target="https://www.eprismsoft.com/reports/C_97218/G_2/R_76014.pdf" TargetMode="External"/><Relationship Id="rId_hyperlink_34" Type="http://schemas.openxmlformats.org/officeDocument/2006/relationships/hyperlink" Target="https://www.eprismsoft.com/reports/C_97218/G_2/R_76017.pdf" TargetMode="External"/><Relationship Id="rId_hyperlink_35" Type="http://schemas.openxmlformats.org/officeDocument/2006/relationships/hyperlink" Target="https://www.eprismsoft.com/reports/C_97708/G_2/R_75974.pdf" TargetMode="External"/><Relationship Id="rId_hyperlink_36" Type="http://schemas.openxmlformats.org/officeDocument/2006/relationships/hyperlink" Target="https://www.eprismsoft.com/reports/C_97708/G_2/R_75977.pdf" TargetMode="External"/><Relationship Id="rId_hyperlink_37" Type="http://schemas.openxmlformats.org/officeDocument/2006/relationships/hyperlink" Target="https://www.eprismsoft.com/reports/C_98178/G_2/R_75938.pdf" TargetMode="External"/><Relationship Id="rId_hyperlink_38" Type="http://schemas.openxmlformats.org/officeDocument/2006/relationships/hyperlink" Target="https://www.eprismsoft.com/reports/C_98178/G_2/R_75941.pdf" TargetMode="External"/><Relationship Id="rId_hyperlink_39" Type="http://schemas.openxmlformats.org/officeDocument/2006/relationships/hyperlink" Target="https://www.eprismsoft.com/reports/C_110369/G_2/R_75890.pdf" TargetMode="External"/><Relationship Id="rId_hyperlink_40" Type="http://schemas.openxmlformats.org/officeDocument/2006/relationships/hyperlink" Target="https://www.eprismsoft.com/reports/C_110369/G_2/R_75893.pdf" TargetMode="External"/><Relationship Id="rId_hyperlink_41" Type="http://schemas.openxmlformats.org/officeDocument/2006/relationships/hyperlink" Target="https://www.eprismsoft.com/reports/C_110749/G_2/R_75866.pdf" TargetMode="External"/><Relationship Id="rId_hyperlink_42" Type="http://schemas.openxmlformats.org/officeDocument/2006/relationships/hyperlink" Target="https://www.eprismsoft.com/reports/C_110749/G_2/R_75869.pdf" TargetMode="External"/></Relationships>
</file>

<file path=xl/worksheets/_rels/sheet10.xml.rels><?xml version="1.0" encoding="UTF-8" standalone="yes"?>
<Relationships xmlns="http://schemas.openxmlformats.org/package/2006/relationships"><Relationship Id="rId_hyperlink_1" Type="http://schemas.openxmlformats.org/officeDocument/2006/relationships/hyperlink" Target="https://www.eprismsoft.com/reports/C_60387/G_2/R_89032.pdf" TargetMode="External"/><Relationship Id="rId_hyperlink_2" Type="http://schemas.openxmlformats.org/officeDocument/2006/relationships/hyperlink" Target="https://www.eprismsoft.com/reports/C_60387/G_2/R_89035.pdf" TargetMode="External"/><Relationship Id="rId_hyperlink_3" Type="http://schemas.openxmlformats.org/officeDocument/2006/relationships/hyperlink" Target="https://www.eprismsoft.com/reports/C_86948/G_2/R_88512.pdf" TargetMode="External"/><Relationship Id="rId_hyperlink_4" Type="http://schemas.openxmlformats.org/officeDocument/2006/relationships/hyperlink" Target="https://www.eprismsoft.com/reports/C_86948/G_2/R_88515.pdf" TargetMode="External"/><Relationship Id="rId_hyperlink_5" Type="http://schemas.openxmlformats.org/officeDocument/2006/relationships/hyperlink" Target="https://www.eprismsoft.com/reports/C_110369/G_2/R_88276.pdf" TargetMode="External"/><Relationship Id="rId_hyperlink_6" Type="http://schemas.openxmlformats.org/officeDocument/2006/relationships/hyperlink" Target="https://www.eprismsoft.com/reports/C_110369/G_2/R_88279.pdf" TargetMode="External"/><Relationship Id="rId_hyperlink_7" Type="http://schemas.openxmlformats.org/officeDocument/2006/relationships/hyperlink" Target="https://www.eprismsoft.com/reports/C_112612/G_2/R_88148.pdf" TargetMode="External"/><Relationship Id="rId_hyperlink_8" Type="http://schemas.openxmlformats.org/officeDocument/2006/relationships/hyperlink" Target="https://www.eprismsoft.com/reports/C_112612/G_2/R_88151.pdf" TargetMode="External"/><Relationship Id="rId_hyperlink_9" Type="http://schemas.openxmlformats.org/officeDocument/2006/relationships/hyperlink" Target="https://www.eprismsoft.com/reports/C_112613/G_2/R_88144.pdf" TargetMode="External"/><Relationship Id="rId_hyperlink_10" Type="http://schemas.openxmlformats.org/officeDocument/2006/relationships/hyperlink" Target="https://www.eprismsoft.com/reports/C_112613/G_2/R_88147.pdf" TargetMode="External"/><Relationship Id="rId_hyperlink_11" Type="http://schemas.openxmlformats.org/officeDocument/2006/relationships/hyperlink" Target="https://www.eprismsoft.com/reports/C_112614/G_2/R_88140.pdf" TargetMode="External"/><Relationship Id="rId_hyperlink_12" Type="http://schemas.openxmlformats.org/officeDocument/2006/relationships/hyperlink" Target="https://www.eprismsoft.com/reports/C_112614/G_2/R_88143.pdf" TargetMode="External"/><Relationship Id="rId_hyperlink_13" Type="http://schemas.openxmlformats.org/officeDocument/2006/relationships/hyperlink" Target="https://www.eprismsoft.com/reports/C_112615/G_2/R_88136.pdf" TargetMode="External"/><Relationship Id="rId_hyperlink_14" Type="http://schemas.openxmlformats.org/officeDocument/2006/relationships/hyperlink" Target="https://www.eprismsoft.com/reports/C_112615/G_2/R_88139.pdf" TargetMode="External"/><Relationship Id="rId_hyperlink_15" Type="http://schemas.openxmlformats.org/officeDocument/2006/relationships/hyperlink" Target="https://www.eprismsoft.com/reports/C_112616/G_2/R_88132.pdf" TargetMode="External"/><Relationship Id="rId_hyperlink_16" Type="http://schemas.openxmlformats.org/officeDocument/2006/relationships/hyperlink" Target="https://www.eprismsoft.com/reports/C_112616/G_2/R_88135.pdf" TargetMode="External"/><Relationship Id="rId_hyperlink_17" Type="http://schemas.openxmlformats.org/officeDocument/2006/relationships/hyperlink" Target="https://www.eprismsoft.com/reports/C_113078/G_2/R_88108.pdf" TargetMode="External"/><Relationship Id="rId_hyperlink_18" Type="http://schemas.openxmlformats.org/officeDocument/2006/relationships/hyperlink" Target="https://www.eprismsoft.com/reports/C_113078/G_2/R_88111.pdf" TargetMode="External"/><Relationship Id="rId_hyperlink_19" Type="http://schemas.openxmlformats.org/officeDocument/2006/relationships/hyperlink" Target="https://www.eprismsoft.com/reports/C_114130/G_2/R_88000.pdf" TargetMode="External"/><Relationship Id="rId_hyperlink_20" Type="http://schemas.openxmlformats.org/officeDocument/2006/relationships/hyperlink" Target="https://www.eprismsoft.com/reports/C_114130/G_2/R_88003.pdf" TargetMode="External"/><Relationship Id="rId_hyperlink_21" Type="http://schemas.openxmlformats.org/officeDocument/2006/relationships/hyperlink" Target="https://www.eprismsoft.com/reports/C_114457/G_2/R_87968.pdf" TargetMode="External"/><Relationship Id="rId_hyperlink_22" Type="http://schemas.openxmlformats.org/officeDocument/2006/relationships/hyperlink" Target="https://www.eprismsoft.com/reports/C_114457/G_2/R_87971.pdf" TargetMode="External"/><Relationship Id="rId_hyperlink_23" Type="http://schemas.openxmlformats.org/officeDocument/2006/relationships/hyperlink" Target="https://www.eprismsoft.com/reports/C_114458/G_2/R_87964.pdf" TargetMode="External"/><Relationship Id="rId_hyperlink_24" Type="http://schemas.openxmlformats.org/officeDocument/2006/relationships/hyperlink" Target="https://www.eprismsoft.com/reports/C_114458/G_2/R_87967.pdf" TargetMode="External"/><Relationship Id="rId_hyperlink_25" Type="http://schemas.openxmlformats.org/officeDocument/2006/relationships/hyperlink" Target="https://www.eprismsoft.com/reports/C_114706/G_2/R_87956.pdf" TargetMode="External"/><Relationship Id="rId_hyperlink_26" Type="http://schemas.openxmlformats.org/officeDocument/2006/relationships/hyperlink" Target="https://www.eprismsoft.com/reports/C_114706/G_2/R_87959.pdf" TargetMode="External"/><Relationship Id="rId_hyperlink_27" Type="http://schemas.openxmlformats.org/officeDocument/2006/relationships/hyperlink" Target="https://www.eprismsoft.com/reports/C_114766/G_2/R_87955.pdf" TargetMode="External"/><Relationship Id="rId_hyperlink_28" Type="http://schemas.openxmlformats.org/officeDocument/2006/relationships/hyperlink" Target="https://www.eprismsoft.com/reports/C_110749/G_2/R_88252.pdf" TargetMode="External"/><Relationship Id="rId_hyperlink_29" Type="http://schemas.openxmlformats.org/officeDocument/2006/relationships/hyperlink" Target="https://www.eprismsoft.com/reports/C_110749/G_2/R_88255.pdf" TargetMode="External"/></Relationships>
</file>

<file path=xl/worksheets/_rels/sheet11.xml.rels><?xml version="1.0" encoding="UTF-8" standalone="yes"?>
<Relationships xmlns="http://schemas.openxmlformats.org/package/2006/relationships"><Relationship Id="rId_hyperlink_1" Type="http://schemas.openxmlformats.org/officeDocument/2006/relationships/hyperlink" Target="https://www.eprismsoft.com/reports/C_60387/G_2/R_90510.pdf" TargetMode="External"/><Relationship Id="rId_hyperlink_2" Type="http://schemas.openxmlformats.org/officeDocument/2006/relationships/hyperlink" Target="https://www.eprismsoft.com/reports/C_60387/G_2/R_90513.pdf" TargetMode="External"/><Relationship Id="rId_hyperlink_3" Type="http://schemas.openxmlformats.org/officeDocument/2006/relationships/hyperlink" Target="https://www.eprismsoft.com/reports/C_86948/G_2/R_89990.pdf" TargetMode="External"/><Relationship Id="rId_hyperlink_4" Type="http://schemas.openxmlformats.org/officeDocument/2006/relationships/hyperlink" Target="https://www.eprismsoft.com/reports/C_86948/G_2/R_89993.pdf" TargetMode="External"/><Relationship Id="rId_hyperlink_5" Type="http://schemas.openxmlformats.org/officeDocument/2006/relationships/hyperlink" Target="https://www.eprismsoft.com/reports/C_110369/G_2/R_89754.pdf" TargetMode="External"/><Relationship Id="rId_hyperlink_6" Type="http://schemas.openxmlformats.org/officeDocument/2006/relationships/hyperlink" Target="https://www.eprismsoft.com/reports/C_110369/G_2/R_89757.pdf" TargetMode="External"/><Relationship Id="rId_hyperlink_7" Type="http://schemas.openxmlformats.org/officeDocument/2006/relationships/hyperlink" Target="https://www.eprismsoft.com/reports/C_112612/G_2/R_89626.pdf" TargetMode="External"/><Relationship Id="rId_hyperlink_8" Type="http://schemas.openxmlformats.org/officeDocument/2006/relationships/hyperlink" Target="https://www.eprismsoft.com/reports/C_112612/G_2/R_89629.pdf" TargetMode="External"/><Relationship Id="rId_hyperlink_9" Type="http://schemas.openxmlformats.org/officeDocument/2006/relationships/hyperlink" Target="https://www.eprismsoft.com/reports/C_112613/G_2/R_89622.pdf" TargetMode="External"/><Relationship Id="rId_hyperlink_10" Type="http://schemas.openxmlformats.org/officeDocument/2006/relationships/hyperlink" Target="https://www.eprismsoft.com/reports/C_112613/G_2/R_89625.pdf" TargetMode="External"/><Relationship Id="rId_hyperlink_11" Type="http://schemas.openxmlformats.org/officeDocument/2006/relationships/hyperlink" Target="https://www.eprismsoft.com/reports/C_112614/G_2/R_89618.pdf" TargetMode="External"/><Relationship Id="rId_hyperlink_12" Type="http://schemas.openxmlformats.org/officeDocument/2006/relationships/hyperlink" Target="https://www.eprismsoft.com/reports/C_112614/G_2/R_89621.pdf" TargetMode="External"/><Relationship Id="rId_hyperlink_13" Type="http://schemas.openxmlformats.org/officeDocument/2006/relationships/hyperlink" Target="https://www.eprismsoft.com/reports/C_112615/G_2/R_89614.pdf" TargetMode="External"/><Relationship Id="rId_hyperlink_14" Type="http://schemas.openxmlformats.org/officeDocument/2006/relationships/hyperlink" Target="https://www.eprismsoft.com/reports/C_112615/G_2/R_89617.pdf" TargetMode="External"/><Relationship Id="rId_hyperlink_15" Type="http://schemas.openxmlformats.org/officeDocument/2006/relationships/hyperlink" Target="https://www.eprismsoft.com/reports/C_112616/G_2/R_89610.pdf" TargetMode="External"/><Relationship Id="rId_hyperlink_16" Type="http://schemas.openxmlformats.org/officeDocument/2006/relationships/hyperlink" Target="https://www.eprismsoft.com/reports/C_112616/G_2/R_89613.pdf" TargetMode="External"/><Relationship Id="rId_hyperlink_17" Type="http://schemas.openxmlformats.org/officeDocument/2006/relationships/hyperlink" Target="https://www.eprismsoft.com/reports/C_113078/G_2/R_89586.pdf" TargetMode="External"/><Relationship Id="rId_hyperlink_18" Type="http://schemas.openxmlformats.org/officeDocument/2006/relationships/hyperlink" Target="https://www.eprismsoft.com/reports/C_113078/G_2/R_89589.pdf" TargetMode="External"/><Relationship Id="rId_hyperlink_19" Type="http://schemas.openxmlformats.org/officeDocument/2006/relationships/hyperlink" Target="https://www.eprismsoft.com/reports/C_114130/G_2/R_89478.pdf" TargetMode="External"/><Relationship Id="rId_hyperlink_20" Type="http://schemas.openxmlformats.org/officeDocument/2006/relationships/hyperlink" Target="https://www.eprismsoft.com/reports/C_114130/G_2/R_89481.pdf" TargetMode="External"/><Relationship Id="rId_hyperlink_21" Type="http://schemas.openxmlformats.org/officeDocument/2006/relationships/hyperlink" Target="https://www.eprismsoft.com/reports/C_114457/G_2/R_89446.pdf" TargetMode="External"/><Relationship Id="rId_hyperlink_22" Type="http://schemas.openxmlformats.org/officeDocument/2006/relationships/hyperlink" Target="https://www.eprismsoft.com/reports/C_114457/G_2/R_89449.pdf" TargetMode="External"/><Relationship Id="rId_hyperlink_23" Type="http://schemas.openxmlformats.org/officeDocument/2006/relationships/hyperlink" Target="https://www.eprismsoft.com/reports/C_114458/G_2/R_89442.pdf" TargetMode="External"/><Relationship Id="rId_hyperlink_24" Type="http://schemas.openxmlformats.org/officeDocument/2006/relationships/hyperlink" Target="https://www.eprismsoft.com/reports/C_114458/G_2/R_89445.pdf" TargetMode="External"/><Relationship Id="rId_hyperlink_25" Type="http://schemas.openxmlformats.org/officeDocument/2006/relationships/hyperlink" Target="https://www.eprismsoft.com/reports/C_114706/G_2/R_89434.pdf" TargetMode="External"/><Relationship Id="rId_hyperlink_26" Type="http://schemas.openxmlformats.org/officeDocument/2006/relationships/hyperlink" Target="https://www.eprismsoft.com/reports/C_114706/G_2/R_89437.pdf" TargetMode="External"/><Relationship Id="rId_hyperlink_27" Type="http://schemas.openxmlformats.org/officeDocument/2006/relationships/hyperlink" Target="https://www.eprismsoft.com/reports/C_114766/G_2/R_89433.pdf" TargetMode="External"/></Relationships>
</file>

<file path=xl/worksheets/_rels/sheet12.xml.rels><?xml version="1.0" encoding="UTF-8" standalone="yes"?>
<Relationships xmlns="http://schemas.openxmlformats.org/package/2006/relationships"><Relationship Id="rId_hyperlink_1" Type="http://schemas.openxmlformats.org/officeDocument/2006/relationships/hyperlink" Target="https://www.eprismsoft.com/reports/C_60387/G_2/R_92002.pdf" TargetMode="External"/><Relationship Id="rId_hyperlink_2" Type="http://schemas.openxmlformats.org/officeDocument/2006/relationships/hyperlink" Target="https://www.eprismsoft.com/reports/C_60387/G_2/R_92005.pdf" TargetMode="External"/><Relationship Id="rId_hyperlink_3" Type="http://schemas.openxmlformats.org/officeDocument/2006/relationships/hyperlink" Target="https://www.eprismsoft.com/reports/C_86948/G_2/R_91482.pdf" TargetMode="External"/><Relationship Id="rId_hyperlink_4" Type="http://schemas.openxmlformats.org/officeDocument/2006/relationships/hyperlink" Target="https://www.eprismsoft.com/reports/C_86948/G_2/R_91485.pdf" TargetMode="External"/><Relationship Id="rId_hyperlink_5" Type="http://schemas.openxmlformats.org/officeDocument/2006/relationships/hyperlink" Target="https://www.eprismsoft.com/reports/C_110369/G_2/R_91246.pdf" TargetMode="External"/><Relationship Id="rId_hyperlink_6" Type="http://schemas.openxmlformats.org/officeDocument/2006/relationships/hyperlink" Target="https://www.eprismsoft.com/reports/C_110369/G_2/R_91249.pdf" TargetMode="External"/><Relationship Id="rId_hyperlink_7" Type="http://schemas.openxmlformats.org/officeDocument/2006/relationships/hyperlink" Target="https://www.eprismsoft.com/reports/C_112612/G_2/R_91118.pdf" TargetMode="External"/><Relationship Id="rId_hyperlink_8" Type="http://schemas.openxmlformats.org/officeDocument/2006/relationships/hyperlink" Target="https://www.eprismsoft.com/reports/C_112612/G_2/R_91121.pdf" TargetMode="External"/><Relationship Id="rId_hyperlink_9" Type="http://schemas.openxmlformats.org/officeDocument/2006/relationships/hyperlink" Target="https://www.eprismsoft.com/reports/C_112613/G_2/R_91114.pdf" TargetMode="External"/><Relationship Id="rId_hyperlink_10" Type="http://schemas.openxmlformats.org/officeDocument/2006/relationships/hyperlink" Target="https://www.eprismsoft.com/reports/C_112613/G_2/R_91117.pdf" TargetMode="External"/><Relationship Id="rId_hyperlink_11" Type="http://schemas.openxmlformats.org/officeDocument/2006/relationships/hyperlink" Target="https://www.eprismsoft.com/reports/C_112614/G_2/R_91110.pdf" TargetMode="External"/><Relationship Id="rId_hyperlink_12" Type="http://schemas.openxmlformats.org/officeDocument/2006/relationships/hyperlink" Target="https://www.eprismsoft.com/reports/C_112614/G_2/R_91113.pdf" TargetMode="External"/><Relationship Id="rId_hyperlink_13" Type="http://schemas.openxmlformats.org/officeDocument/2006/relationships/hyperlink" Target="https://www.eprismsoft.com/reports/C_112615/G_2/R_91106.pdf" TargetMode="External"/><Relationship Id="rId_hyperlink_14" Type="http://schemas.openxmlformats.org/officeDocument/2006/relationships/hyperlink" Target="https://www.eprismsoft.com/reports/C_112615/G_2/R_91109.pdf" TargetMode="External"/><Relationship Id="rId_hyperlink_15" Type="http://schemas.openxmlformats.org/officeDocument/2006/relationships/hyperlink" Target="https://www.eprismsoft.com/reports/C_112616/G_2/R_91102.pdf" TargetMode="External"/><Relationship Id="rId_hyperlink_16" Type="http://schemas.openxmlformats.org/officeDocument/2006/relationships/hyperlink" Target="https://www.eprismsoft.com/reports/C_112616/G_2/R_91105.pdf" TargetMode="External"/><Relationship Id="rId_hyperlink_17" Type="http://schemas.openxmlformats.org/officeDocument/2006/relationships/hyperlink" Target="https://www.eprismsoft.com/reports/C_113078/G_2/R_91078.pdf" TargetMode="External"/><Relationship Id="rId_hyperlink_18" Type="http://schemas.openxmlformats.org/officeDocument/2006/relationships/hyperlink" Target="https://www.eprismsoft.com/reports/C_113078/G_2/R_91081.pdf" TargetMode="External"/><Relationship Id="rId_hyperlink_19" Type="http://schemas.openxmlformats.org/officeDocument/2006/relationships/hyperlink" Target="https://www.eprismsoft.com/reports/C_114130/G_2/R_90970.pdf" TargetMode="External"/><Relationship Id="rId_hyperlink_20" Type="http://schemas.openxmlformats.org/officeDocument/2006/relationships/hyperlink" Target="https://www.eprismsoft.com/reports/C_114130/G_2/R_90973.pdf" TargetMode="External"/><Relationship Id="rId_hyperlink_21" Type="http://schemas.openxmlformats.org/officeDocument/2006/relationships/hyperlink" Target="https://www.eprismsoft.com/reports/C_114457/G_2/R_90938.pdf" TargetMode="External"/><Relationship Id="rId_hyperlink_22" Type="http://schemas.openxmlformats.org/officeDocument/2006/relationships/hyperlink" Target="https://www.eprismsoft.com/reports/C_114457/G_2/R_90941.pdf" TargetMode="External"/><Relationship Id="rId_hyperlink_23" Type="http://schemas.openxmlformats.org/officeDocument/2006/relationships/hyperlink" Target="https://www.eprismsoft.com/reports/C_114458/G_2/R_90934.pdf" TargetMode="External"/><Relationship Id="rId_hyperlink_24" Type="http://schemas.openxmlformats.org/officeDocument/2006/relationships/hyperlink" Target="https://www.eprismsoft.com/reports/C_114458/G_2/R_90937.pdf" TargetMode="External"/><Relationship Id="rId_hyperlink_25" Type="http://schemas.openxmlformats.org/officeDocument/2006/relationships/hyperlink" Target="https://www.eprismsoft.com/reports/C_114706/G_2/R_90926.pdf" TargetMode="External"/><Relationship Id="rId_hyperlink_26" Type="http://schemas.openxmlformats.org/officeDocument/2006/relationships/hyperlink" Target="https://www.eprismsoft.com/reports/C_114706/G_2/R_90929.pdf" TargetMode="External"/><Relationship Id="rId_hyperlink_27" Type="http://schemas.openxmlformats.org/officeDocument/2006/relationships/hyperlink" Target="https://www.eprismsoft.com/reports/C_114766/G_2/R_90922.pdf" TargetMode="External"/><Relationship Id="rId_hyperlink_28" Type="http://schemas.openxmlformats.org/officeDocument/2006/relationships/hyperlink" Target="https://www.eprismsoft.com/reports/C_114766/G_2/R_90925.pdf" TargetMode="External"/></Relationships>
</file>

<file path=xl/worksheets/_rels/sheet13.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eprismsoft.com/reports/C_60387/G_2/R_77910.pdf" TargetMode="External"/><Relationship Id="rId_hyperlink_2" Type="http://schemas.openxmlformats.org/officeDocument/2006/relationships/hyperlink" Target="https://www.eprismsoft.com/reports/C_60387/G_2/R_77913.pdf" TargetMode="External"/><Relationship Id="rId_hyperlink_3" Type="http://schemas.openxmlformats.org/officeDocument/2006/relationships/hyperlink" Target="https://www.eprismsoft.com/reports/C_68126/G_2/R_77746.pdf" TargetMode="External"/><Relationship Id="rId_hyperlink_4" Type="http://schemas.openxmlformats.org/officeDocument/2006/relationships/hyperlink" Target="https://www.eprismsoft.com/reports/C_68126/G_2/R_77749.pdf" TargetMode="External"/><Relationship Id="rId_hyperlink_5" Type="http://schemas.openxmlformats.org/officeDocument/2006/relationships/hyperlink" Target="https://www.eprismsoft.com/reports/C_68127/G_2/R_77742.pdf" TargetMode="External"/><Relationship Id="rId_hyperlink_6" Type="http://schemas.openxmlformats.org/officeDocument/2006/relationships/hyperlink" Target="https://www.eprismsoft.com/reports/C_68127/G_2/R_77745.pdf" TargetMode="External"/><Relationship Id="rId_hyperlink_7" Type="http://schemas.openxmlformats.org/officeDocument/2006/relationships/hyperlink" Target="https://www.eprismsoft.com/reports/C_68130/G_2/R_77738.pdf" TargetMode="External"/><Relationship Id="rId_hyperlink_8" Type="http://schemas.openxmlformats.org/officeDocument/2006/relationships/hyperlink" Target="https://www.eprismsoft.com/reports/C_68130/G_2/R_77741.pdf" TargetMode="External"/><Relationship Id="rId_hyperlink_9" Type="http://schemas.openxmlformats.org/officeDocument/2006/relationships/hyperlink" Target="https://www.eprismsoft.com/reports/C_68134/G_2/R_77734.pdf" TargetMode="External"/><Relationship Id="rId_hyperlink_10" Type="http://schemas.openxmlformats.org/officeDocument/2006/relationships/hyperlink" Target="https://www.eprismsoft.com/reports/C_68134/G_2/R_77737.pdf" TargetMode="External"/><Relationship Id="rId_hyperlink_11" Type="http://schemas.openxmlformats.org/officeDocument/2006/relationships/hyperlink" Target="https://www.eprismsoft.com/reports/C_68135/G_2/R_77730.pdf" TargetMode="External"/><Relationship Id="rId_hyperlink_12" Type="http://schemas.openxmlformats.org/officeDocument/2006/relationships/hyperlink" Target="https://www.eprismsoft.com/reports/C_68135/G_2/R_77733.pdf" TargetMode="External"/><Relationship Id="rId_hyperlink_13" Type="http://schemas.openxmlformats.org/officeDocument/2006/relationships/hyperlink" Target="https://www.eprismsoft.com/reports/C_68136/G_2/R_77726.pdf" TargetMode="External"/><Relationship Id="rId_hyperlink_14" Type="http://schemas.openxmlformats.org/officeDocument/2006/relationships/hyperlink" Target="https://www.eprismsoft.com/reports/C_68136/G_2/R_77729.pdf" TargetMode="External"/><Relationship Id="rId_hyperlink_15" Type="http://schemas.openxmlformats.org/officeDocument/2006/relationships/hyperlink" Target="https://www.eprismsoft.com/reports/C_68137/G_2/R_77722.pdf" TargetMode="External"/><Relationship Id="rId_hyperlink_16" Type="http://schemas.openxmlformats.org/officeDocument/2006/relationships/hyperlink" Target="https://www.eprismsoft.com/reports/C_68137/G_2/R_77725.pdf" TargetMode="External"/><Relationship Id="rId_hyperlink_17" Type="http://schemas.openxmlformats.org/officeDocument/2006/relationships/hyperlink" Target="https://www.eprismsoft.com/reports/C_68138/G_2/R_77718.pdf" TargetMode="External"/><Relationship Id="rId_hyperlink_18" Type="http://schemas.openxmlformats.org/officeDocument/2006/relationships/hyperlink" Target="https://www.eprismsoft.com/reports/C_68138/G_2/R_77721.pdf" TargetMode="External"/><Relationship Id="rId_hyperlink_19" Type="http://schemas.openxmlformats.org/officeDocument/2006/relationships/hyperlink" Target="https://www.eprismsoft.com/reports/C_85510/G_2/R_77446.pdf" TargetMode="External"/><Relationship Id="rId_hyperlink_20" Type="http://schemas.openxmlformats.org/officeDocument/2006/relationships/hyperlink" Target="https://www.eprismsoft.com/reports/C_85510/G_2/R_77449.pdf" TargetMode="External"/><Relationship Id="rId_hyperlink_21" Type="http://schemas.openxmlformats.org/officeDocument/2006/relationships/hyperlink" Target="https://www.eprismsoft.com/reports/C_85521/G_2/R_77418.pdf" TargetMode="External"/><Relationship Id="rId_hyperlink_22" Type="http://schemas.openxmlformats.org/officeDocument/2006/relationships/hyperlink" Target="https://www.eprismsoft.com/reports/C_85521/G_2/R_77421.pdf" TargetMode="External"/><Relationship Id="rId_hyperlink_23" Type="http://schemas.openxmlformats.org/officeDocument/2006/relationships/hyperlink" Target="https://www.eprismsoft.com/reports/C_85522/G_2/R_77414.pdf" TargetMode="External"/><Relationship Id="rId_hyperlink_24" Type="http://schemas.openxmlformats.org/officeDocument/2006/relationships/hyperlink" Target="https://www.eprismsoft.com/reports/C_85522/G_2/R_77417.pdf" TargetMode="External"/><Relationship Id="rId_hyperlink_25" Type="http://schemas.openxmlformats.org/officeDocument/2006/relationships/hyperlink" Target="https://www.eprismsoft.com/reports/C_86948/G_2/R_77386.pdf" TargetMode="External"/><Relationship Id="rId_hyperlink_26" Type="http://schemas.openxmlformats.org/officeDocument/2006/relationships/hyperlink" Target="https://www.eprismsoft.com/reports/C_86948/G_2/R_77389.pdf" TargetMode="External"/><Relationship Id="rId_hyperlink_27" Type="http://schemas.openxmlformats.org/officeDocument/2006/relationships/hyperlink" Target="https://www.eprismsoft.com/reports/C_97216/G_2/R_77266.pdf" TargetMode="External"/><Relationship Id="rId_hyperlink_28" Type="http://schemas.openxmlformats.org/officeDocument/2006/relationships/hyperlink" Target="https://www.eprismsoft.com/reports/C_97216/G_2/R_77269.pdf" TargetMode="External"/><Relationship Id="rId_hyperlink_29" Type="http://schemas.openxmlformats.org/officeDocument/2006/relationships/hyperlink" Target="https://www.eprismsoft.com/reports/C_97217/G_2/R_77262.pdf" TargetMode="External"/><Relationship Id="rId_hyperlink_30" Type="http://schemas.openxmlformats.org/officeDocument/2006/relationships/hyperlink" Target="https://www.eprismsoft.com/reports/C_97217/G_2/R_77265.pdf" TargetMode="External"/><Relationship Id="rId_hyperlink_31" Type="http://schemas.openxmlformats.org/officeDocument/2006/relationships/hyperlink" Target="https://www.eprismsoft.com/reports/C_97218/G_2/R_77258.pdf" TargetMode="External"/><Relationship Id="rId_hyperlink_32" Type="http://schemas.openxmlformats.org/officeDocument/2006/relationships/hyperlink" Target="https://www.eprismsoft.com/reports/C_97218/G_2/R_77261.pdf" TargetMode="External"/><Relationship Id="rId_hyperlink_33" Type="http://schemas.openxmlformats.org/officeDocument/2006/relationships/hyperlink" Target="https://www.eprismsoft.com/reports/C_97708/G_2/R_77218.pdf" TargetMode="External"/><Relationship Id="rId_hyperlink_34" Type="http://schemas.openxmlformats.org/officeDocument/2006/relationships/hyperlink" Target="https://www.eprismsoft.com/reports/C_97708/G_2/R_77221.pdf" TargetMode="External"/><Relationship Id="rId_hyperlink_35" Type="http://schemas.openxmlformats.org/officeDocument/2006/relationships/hyperlink" Target="https://www.eprismsoft.com/reports/C_98178/G_2/R_77182.pdf" TargetMode="External"/><Relationship Id="rId_hyperlink_36" Type="http://schemas.openxmlformats.org/officeDocument/2006/relationships/hyperlink" Target="https://www.eprismsoft.com/reports/C_98178/G_2/R_77185.pdf" TargetMode="External"/><Relationship Id="rId_hyperlink_37" Type="http://schemas.openxmlformats.org/officeDocument/2006/relationships/hyperlink" Target="https://www.eprismsoft.com/reports/C_110369/G_2/R_77130.pdf" TargetMode="External"/><Relationship Id="rId_hyperlink_38" Type="http://schemas.openxmlformats.org/officeDocument/2006/relationships/hyperlink" Target="https://www.eprismsoft.com/reports/C_110369/G_2/R_77133.pdf" TargetMode="External"/><Relationship Id="rId_hyperlink_39" Type="http://schemas.openxmlformats.org/officeDocument/2006/relationships/hyperlink" Target="https://www.eprismsoft.com/reports/C_110749/G_2/R_77106.pdf" TargetMode="External"/><Relationship Id="rId_hyperlink_40" Type="http://schemas.openxmlformats.org/officeDocument/2006/relationships/hyperlink" Target="https://www.eprismsoft.com/reports/C_110749/G_2/R_77109.pdf" TargetMode="External"/></Relationships>
</file>

<file path=xl/worksheets/_rels/sheet3.xml.rels><?xml version="1.0" encoding="UTF-8" standalone="yes"?>
<Relationships xmlns="http://schemas.openxmlformats.org/package/2006/relationships"><Relationship Id="rId_hyperlink_1" Type="http://schemas.openxmlformats.org/officeDocument/2006/relationships/hyperlink" Target="https://www.eprismsoft.com/reports/C_60387/G_2/R_79202.pdf" TargetMode="External"/><Relationship Id="rId_hyperlink_2" Type="http://schemas.openxmlformats.org/officeDocument/2006/relationships/hyperlink" Target="https://www.eprismsoft.com/reports/C_60387/G_2/R_79205.pdf" TargetMode="External"/><Relationship Id="rId_hyperlink_3" Type="http://schemas.openxmlformats.org/officeDocument/2006/relationships/hyperlink" Target="https://www.eprismsoft.com/reports/C_68126/G_2/R_79038.pdf" TargetMode="External"/><Relationship Id="rId_hyperlink_4" Type="http://schemas.openxmlformats.org/officeDocument/2006/relationships/hyperlink" Target="https://www.eprismsoft.com/reports/C_68126/G_2/R_79041.pdf" TargetMode="External"/><Relationship Id="rId_hyperlink_5" Type="http://schemas.openxmlformats.org/officeDocument/2006/relationships/hyperlink" Target="https://www.eprismsoft.com/reports/C_68127/G_2/R_79034.pdf" TargetMode="External"/><Relationship Id="rId_hyperlink_6" Type="http://schemas.openxmlformats.org/officeDocument/2006/relationships/hyperlink" Target="https://www.eprismsoft.com/reports/C_68127/G_2/R_79037.pdf" TargetMode="External"/><Relationship Id="rId_hyperlink_7" Type="http://schemas.openxmlformats.org/officeDocument/2006/relationships/hyperlink" Target="https://www.eprismsoft.com/reports/C_68130/G_2/R_79030.pdf" TargetMode="External"/><Relationship Id="rId_hyperlink_8" Type="http://schemas.openxmlformats.org/officeDocument/2006/relationships/hyperlink" Target="https://www.eprismsoft.com/reports/C_68130/G_2/R_79033.pdf" TargetMode="External"/><Relationship Id="rId_hyperlink_9" Type="http://schemas.openxmlformats.org/officeDocument/2006/relationships/hyperlink" Target="https://www.eprismsoft.com/reports/C_68134/G_2/R_79026.pdf" TargetMode="External"/><Relationship Id="rId_hyperlink_10" Type="http://schemas.openxmlformats.org/officeDocument/2006/relationships/hyperlink" Target="https://www.eprismsoft.com/reports/C_68134/G_2/R_79029.pdf" TargetMode="External"/><Relationship Id="rId_hyperlink_11" Type="http://schemas.openxmlformats.org/officeDocument/2006/relationships/hyperlink" Target="https://www.eprismsoft.com/reports/C_68135/G_2/R_79022.pdf" TargetMode="External"/><Relationship Id="rId_hyperlink_12" Type="http://schemas.openxmlformats.org/officeDocument/2006/relationships/hyperlink" Target="https://www.eprismsoft.com/reports/C_68135/G_2/R_79025.pdf" TargetMode="External"/><Relationship Id="rId_hyperlink_13" Type="http://schemas.openxmlformats.org/officeDocument/2006/relationships/hyperlink" Target="https://www.eprismsoft.com/reports/C_68136/G_2/R_79018.pdf" TargetMode="External"/><Relationship Id="rId_hyperlink_14" Type="http://schemas.openxmlformats.org/officeDocument/2006/relationships/hyperlink" Target="https://www.eprismsoft.com/reports/C_68136/G_2/R_79021.pdf" TargetMode="External"/><Relationship Id="rId_hyperlink_15" Type="http://schemas.openxmlformats.org/officeDocument/2006/relationships/hyperlink" Target="https://www.eprismsoft.com/reports/C_68137/G_2/R_79014.pdf" TargetMode="External"/><Relationship Id="rId_hyperlink_16" Type="http://schemas.openxmlformats.org/officeDocument/2006/relationships/hyperlink" Target="https://www.eprismsoft.com/reports/C_68137/G_2/R_79017.pdf" TargetMode="External"/><Relationship Id="rId_hyperlink_17" Type="http://schemas.openxmlformats.org/officeDocument/2006/relationships/hyperlink" Target="https://www.eprismsoft.com/reports/C_68138/G_2/R_79010.pdf" TargetMode="External"/><Relationship Id="rId_hyperlink_18" Type="http://schemas.openxmlformats.org/officeDocument/2006/relationships/hyperlink" Target="https://www.eprismsoft.com/reports/C_68138/G_2/R_79013.pdf" TargetMode="External"/><Relationship Id="rId_hyperlink_19" Type="http://schemas.openxmlformats.org/officeDocument/2006/relationships/hyperlink" Target="https://www.eprismsoft.com/reports/C_85510/G_2/R_78738.pdf" TargetMode="External"/><Relationship Id="rId_hyperlink_20" Type="http://schemas.openxmlformats.org/officeDocument/2006/relationships/hyperlink" Target="https://www.eprismsoft.com/reports/C_85510/G_2/R_78741.pdf" TargetMode="External"/><Relationship Id="rId_hyperlink_21" Type="http://schemas.openxmlformats.org/officeDocument/2006/relationships/hyperlink" Target="https://www.eprismsoft.com/reports/C_85521/G_2/R_78710.pdf" TargetMode="External"/><Relationship Id="rId_hyperlink_22" Type="http://schemas.openxmlformats.org/officeDocument/2006/relationships/hyperlink" Target="https://www.eprismsoft.com/reports/C_85521/G_2/R_78713.pdf" TargetMode="External"/><Relationship Id="rId_hyperlink_23" Type="http://schemas.openxmlformats.org/officeDocument/2006/relationships/hyperlink" Target="https://www.eprismsoft.com/reports/C_85522/G_2/R_78706.pdf" TargetMode="External"/><Relationship Id="rId_hyperlink_24" Type="http://schemas.openxmlformats.org/officeDocument/2006/relationships/hyperlink" Target="https://www.eprismsoft.com/reports/C_85522/G_2/R_78709.pdf" TargetMode="External"/><Relationship Id="rId_hyperlink_25" Type="http://schemas.openxmlformats.org/officeDocument/2006/relationships/hyperlink" Target="https://www.eprismsoft.com/reports/C_86948/G_2/R_78678.pdf" TargetMode="External"/><Relationship Id="rId_hyperlink_26" Type="http://schemas.openxmlformats.org/officeDocument/2006/relationships/hyperlink" Target="https://www.eprismsoft.com/reports/C_86948/G_2/R_78681.pdf" TargetMode="External"/><Relationship Id="rId_hyperlink_27" Type="http://schemas.openxmlformats.org/officeDocument/2006/relationships/hyperlink" Target="https://www.eprismsoft.com/reports/C_97216/G_2/R_78558.pdf" TargetMode="External"/><Relationship Id="rId_hyperlink_28" Type="http://schemas.openxmlformats.org/officeDocument/2006/relationships/hyperlink" Target="https://www.eprismsoft.com/reports/C_97216/G_2/R_78561.pdf" TargetMode="External"/><Relationship Id="rId_hyperlink_29" Type="http://schemas.openxmlformats.org/officeDocument/2006/relationships/hyperlink" Target="https://www.eprismsoft.com/reports/C_97218/G_2/R_78550.pdf" TargetMode="External"/><Relationship Id="rId_hyperlink_30" Type="http://schemas.openxmlformats.org/officeDocument/2006/relationships/hyperlink" Target="https://www.eprismsoft.com/reports/C_97218/G_2/R_78553.pdf" TargetMode="External"/><Relationship Id="rId_hyperlink_31" Type="http://schemas.openxmlformats.org/officeDocument/2006/relationships/hyperlink" Target="https://www.eprismsoft.com/reports/C_97708/G_2/R_78510.pdf" TargetMode="External"/><Relationship Id="rId_hyperlink_32" Type="http://schemas.openxmlformats.org/officeDocument/2006/relationships/hyperlink" Target="https://www.eprismsoft.com/reports/C_97708/G_2/R_78513.pdf" TargetMode="External"/><Relationship Id="rId_hyperlink_33" Type="http://schemas.openxmlformats.org/officeDocument/2006/relationships/hyperlink" Target="https://www.eprismsoft.com/reports/C_98178/G_2/R_78474.pdf" TargetMode="External"/><Relationship Id="rId_hyperlink_34" Type="http://schemas.openxmlformats.org/officeDocument/2006/relationships/hyperlink" Target="https://www.eprismsoft.com/reports/C_98178/G_2/R_78477.pdf" TargetMode="External"/><Relationship Id="rId_hyperlink_35" Type="http://schemas.openxmlformats.org/officeDocument/2006/relationships/hyperlink" Target="https://www.eprismsoft.com/reports/C_110369/G_2/R_78422.pdf" TargetMode="External"/><Relationship Id="rId_hyperlink_36" Type="http://schemas.openxmlformats.org/officeDocument/2006/relationships/hyperlink" Target="https://www.eprismsoft.com/reports/C_110369/G_2/R_78425.pdf" TargetMode="External"/><Relationship Id="rId_hyperlink_37" Type="http://schemas.openxmlformats.org/officeDocument/2006/relationships/hyperlink" Target="https://www.eprismsoft.com/reports/C_112612/G_2/R_78294.pdf" TargetMode="External"/><Relationship Id="rId_hyperlink_38" Type="http://schemas.openxmlformats.org/officeDocument/2006/relationships/hyperlink" Target="https://www.eprismsoft.com/reports/C_112612/G_2/R_78297.pdf" TargetMode="External"/><Relationship Id="rId_hyperlink_39" Type="http://schemas.openxmlformats.org/officeDocument/2006/relationships/hyperlink" Target="https://www.eprismsoft.com/reports/C_112613/G_2/R_78290.pdf" TargetMode="External"/><Relationship Id="rId_hyperlink_40" Type="http://schemas.openxmlformats.org/officeDocument/2006/relationships/hyperlink" Target="https://www.eprismsoft.com/reports/C_112613/G_2/R_78293.pdf" TargetMode="External"/><Relationship Id="rId_hyperlink_41" Type="http://schemas.openxmlformats.org/officeDocument/2006/relationships/hyperlink" Target="https://www.eprismsoft.com/reports/C_112614/G_2/R_78286.pdf" TargetMode="External"/><Relationship Id="rId_hyperlink_42" Type="http://schemas.openxmlformats.org/officeDocument/2006/relationships/hyperlink" Target="https://www.eprismsoft.com/reports/C_112614/G_2/R_78289.pdf" TargetMode="External"/><Relationship Id="rId_hyperlink_43" Type="http://schemas.openxmlformats.org/officeDocument/2006/relationships/hyperlink" Target="https://www.eprismsoft.com/reports/C_112615/G_2/R_78282.pdf" TargetMode="External"/><Relationship Id="rId_hyperlink_44" Type="http://schemas.openxmlformats.org/officeDocument/2006/relationships/hyperlink" Target="https://www.eprismsoft.com/reports/C_112615/G_2/R_78285.pdf" TargetMode="External"/><Relationship Id="rId_hyperlink_45" Type="http://schemas.openxmlformats.org/officeDocument/2006/relationships/hyperlink" Target="https://www.eprismsoft.com/reports/C_112616/G_2/R_78278.pdf" TargetMode="External"/><Relationship Id="rId_hyperlink_46" Type="http://schemas.openxmlformats.org/officeDocument/2006/relationships/hyperlink" Target="https://www.eprismsoft.com/reports/C_112616/G_2/R_78281.pdf" TargetMode="External"/><Relationship Id="rId_hyperlink_47" Type="http://schemas.openxmlformats.org/officeDocument/2006/relationships/hyperlink" Target="https://www.eprismsoft.com/reports/C_110749/G_2/R_78398.pdf" TargetMode="External"/><Relationship Id="rId_hyperlink_48" Type="http://schemas.openxmlformats.org/officeDocument/2006/relationships/hyperlink" Target="https://www.eprismsoft.com/reports/C_110749/G_2/R_78401.pdf" TargetMode="External"/></Relationships>
</file>

<file path=xl/worksheets/_rels/sheet4.xml.rels><?xml version="1.0" encoding="UTF-8" standalone="yes"?>
<Relationships xmlns="http://schemas.openxmlformats.org/package/2006/relationships"><Relationship Id="rId_hyperlink_1" Type="http://schemas.openxmlformats.org/officeDocument/2006/relationships/hyperlink" Target="https://www.eprismsoft.com/reports/C_60387/G_2/R_80522.pdf" TargetMode="External"/><Relationship Id="rId_hyperlink_2" Type="http://schemas.openxmlformats.org/officeDocument/2006/relationships/hyperlink" Target="https://www.eprismsoft.com/reports/C_60387/G_2/R_80525.pdf" TargetMode="External"/><Relationship Id="rId_hyperlink_3" Type="http://schemas.openxmlformats.org/officeDocument/2006/relationships/hyperlink" Target="https://www.eprismsoft.com/reports/C_68126/G_2/R_80358.pdf" TargetMode="External"/><Relationship Id="rId_hyperlink_4" Type="http://schemas.openxmlformats.org/officeDocument/2006/relationships/hyperlink" Target="https://www.eprismsoft.com/reports/C_68126/G_2/R_80361.pdf" TargetMode="External"/><Relationship Id="rId_hyperlink_5" Type="http://schemas.openxmlformats.org/officeDocument/2006/relationships/hyperlink" Target="https://www.eprismsoft.com/reports/C_68127/G_2/R_80354.pdf" TargetMode="External"/><Relationship Id="rId_hyperlink_6" Type="http://schemas.openxmlformats.org/officeDocument/2006/relationships/hyperlink" Target="https://www.eprismsoft.com/reports/C_68127/G_2/R_80357.pdf" TargetMode="External"/><Relationship Id="rId_hyperlink_7" Type="http://schemas.openxmlformats.org/officeDocument/2006/relationships/hyperlink" Target="https://www.eprismsoft.com/reports/C_68130/G_2/R_80350.pdf" TargetMode="External"/><Relationship Id="rId_hyperlink_8" Type="http://schemas.openxmlformats.org/officeDocument/2006/relationships/hyperlink" Target="https://www.eprismsoft.com/reports/C_68130/G_2/R_80353.pdf" TargetMode="External"/><Relationship Id="rId_hyperlink_9" Type="http://schemas.openxmlformats.org/officeDocument/2006/relationships/hyperlink" Target="https://www.eprismsoft.com/reports/C_68134/G_2/R_80346.pdf" TargetMode="External"/><Relationship Id="rId_hyperlink_10" Type="http://schemas.openxmlformats.org/officeDocument/2006/relationships/hyperlink" Target="https://www.eprismsoft.com/reports/C_68134/G_2/R_80349.pdf" TargetMode="External"/><Relationship Id="rId_hyperlink_11" Type="http://schemas.openxmlformats.org/officeDocument/2006/relationships/hyperlink" Target="https://www.eprismsoft.com/reports/C_68135/G_2/R_80342.pdf" TargetMode="External"/><Relationship Id="rId_hyperlink_12" Type="http://schemas.openxmlformats.org/officeDocument/2006/relationships/hyperlink" Target="https://www.eprismsoft.com/reports/C_68135/G_2/R_80345.pdf" TargetMode="External"/><Relationship Id="rId_hyperlink_13" Type="http://schemas.openxmlformats.org/officeDocument/2006/relationships/hyperlink" Target="https://www.eprismsoft.com/reports/C_68136/G_2/R_80338.pdf" TargetMode="External"/><Relationship Id="rId_hyperlink_14" Type="http://schemas.openxmlformats.org/officeDocument/2006/relationships/hyperlink" Target="https://www.eprismsoft.com/reports/C_68136/G_2/R_80341.pdf" TargetMode="External"/><Relationship Id="rId_hyperlink_15" Type="http://schemas.openxmlformats.org/officeDocument/2006/relationships/hyperlink" Target="https://www.eprismsoft.com/reports/C_68137/G_2/R_80334.pdf" TargetMode="External"/><Relationship Id="rId_hyperlink_16" Type="http://schemas.openxmlformats.org/officeDocument/2006/relationships/hyperlink" Target="https://www.eprismsoft.com/reports/C_68137/G_2/R_80337.pdf" TargetMode="External"/><Relationship Id="rId_hyperlink_17" Type="http://schemas.openxmlformats.org/officeDocument/2006/relationships/hyperlink" Target="https://www.eprismsoft.com/reports/C_68138/G_2/R_80330.pdf" TargetMode="External"/><Relationship Id="rId_hyperlink_18" Type="http://schemas.openxmlformats.org/officeDocument/2006/relationships/hyperlink" Target="https://www.eprismsoft.com/reports/C_68138/G_2/R_80333.pdf" TargetMode="External"/><Relationship Id="rId_hyperlink_19" Type="http://schemas.openxmlformats.org/officeDocument/2006/relationships/hyperlink" Target="https://www.eprismsoft.com/reports/C_85510/G_2/R_80058.pdf" TargetMode="External"/><Relationship Id="rId_hyperlink_20" Type="http://schemas.openxmlformats.org/officeDocument/2006/relationships/hyperlink" Target="https://www.eprismsoft.com/reports/C_85510/G_2/R_80061.pdf" TargetMode="External"/><Relationship Id="rId_hyperlink_21" Type="http://schemas.openxmlformats.org/officeDocument/2006/relationships/hyperlink" Target="https://www.eprismsoft.com/reports/C_85522/G_2/R_80026.pdf" TargetMode="External"/><Relationship Id="rId_hyperlink_22" Type="http://schemas.openxmlformats.org/officeDocument/2006/relationships/hyperlink" Target="https://www.eprismsoft.com/reports/C_85522/G_2/R_80029.pdf" TargetMode="External"/><Relationship Id="rId_hyperlink_23" Type="http://schemas.openxmlformats.org/officeDocument/2006/relationships/hyperlink" Target="https://www.eprismsoft.com/reports/C_86948/G_2/R_79998.pdf" TargetMode="External"/><Relationship Id="rId_hyperlink_24" Type="http://schemas.openxmlformats.org/officeDocument/2006/relationships/hyperlink" Target="https://www.eprismsoft.com/reports/C_86948/G_2/R_80001.pdf" TargetMode="External"/><Relationship Id="rId_hyperlink_25" Type="http://schemas.openxmlformats.org/officeDocument/2006/relationships/hyperlink" Target="https://www.eprismsoft.com/reports/C_97216/G_2/R_79878.pdf" TargetMode="External"/><Relationship Id="rId_hyperlink_26" Type="http://schemas.openxmlformats.org/officeDocument/2006/relationships/hyperlink" Target="https://www.eprismsoft.com/reports/C_97216/G_2/R_79881.pdf" TargetMode="External"/><Relationship Id="rId_hyperlink_27" Type="http://schemas.openxmlformats.org/officeDocument/2006/relationships/hyperlink" Target="https://www.eprismsoft.com/reports/C_97218/G_2/R_79870.pdf" TargetMode="External"/><Relationship Id="rId_hyperlink_28" Type="http://schemas.openxmlformats.org/officeDocument/2006/relationships/hyperlink" Target="https://www.eprismsoft.com/reports/C_97218/G_2/R_79873.pdf" TargetMode="External"/><Relationship Id="rId_hyperlink_29" Type="http://schemas.openxmlformats.org/officeDocument/2006/relationships/hyperlink" Target="https://www.eprismsoft.com/reports/C_97708/G_2/R_79830.pdf" TargetMode="External"/><Relationship Id="rId_hyperlink_30" Type="http://schemas.openxmlformats.org/officeDocument/2006/relationships/hyperlink" Target="https://www.eprismsoft.com/reports/C_97708/G_2/R_79833.pdf" TargetMode="External"/><Relationship Id="rId_hyperlink_31" Type="http://schemas.openxmlformats.org/officeDocument/2006/relationships/hyperlink" Target="https://www.eprismsoft.com/reports/C_98178/G_2/R_79794.pdf" TargetMode="External"/><Relationship Id="rId_hyperlink_32" Type="http://schemas.openxmlformats.org/officeDocument/2006/relationships/hyperlink" Target="https://www.eprismsoft.com/reports/C_98178/G_2/R_79797.pdf" TargetMode="External"/><Relationship Id="rId_hyperlink_33" Type="http://schemas.openxmlformats.org/officeDocument/2006/relationships/hyperlink" Target="https://www.eprismsoft.com/reports/C_110369/G_2/R_79742.pdf" TargetMode="External"/><Relationship Id="rId_hyperlink_34" Type="http://schemas.openxmlformats.org/officeDocument/2006/relationships/hyperlink" Target="https://www.eprismsoft.com/reports/C_110369/G_2/R_79745.pdf" TargetMode="External"/><Relationship Id="rId_hyperlink_35" Type="http://schemas.openxmlformats.org/officeDocument/2006/relationships/hyperlink" Target="https://www.eprismsoft.com/reports/C_112612/G_2/R_79614.pdf" TargetMode="External"/><Relationship Id="rId_hyperlink_36" Type="http://schemas.openxmlformats.org/officeDocument/2006/relationships/hyperlink" Target="https://www.eprismsoft.com/reports/C_112612/G_2/R_79617.pdf" TargetMode="External"/><Relationship Id="rId_hyperlink_37" Type="http://schemas.openxmlformats.org/officeDocument/2006/relationships/hyperlink" Target="https://www.eprismsoft.com/reports/C_112613/G_2/R_79610.pdf" TargetMode="External"/><Relationship Id="rId_hyperlink_38" Type="http://schemas.openxmlformats.org/officeDocument/2006/relationships/hyperlink" Target="https://www.eprismsoft.com/reports/C_112613/G_2/R_79613.pdf" TargetMode="External"/><Relationship Id="rId_hyperlink_39" Type="http://schemas.openxmlformats.org/officeDocument/2006/relationships/hyperlink" Target="https://www.eprismsoft.com/reports/C_112614/G_2/R_79606.pdf" TargetMode="External"/><Relationship Id="rId_hyperlink_40" Type="http://schemas.openxmlformats.org/officeDocument/2006/relationships/hyperlink" Target="https://www.eprismsoft.com/reports/C_112614/G_2/R_79609.pdf" TargetMode="External"/><Relationship Id="rId_hyperlink_41" Type="http://schemas.openxmlformats.org/officeDocument/2006/relationships/hyperlink" Target="https://www.eprismsoft.com/reports/C_112615/G_2/R_79602.pdf" TargetMode="External"/><Relationship Id="rId_hyperlink_42" Type="http://schemas.openxmlformats.org/officeDocument/2006/relationships/hyperlink" Target="https://www.eprismsoft.com/reports/C_112615/G_2/R_79605.pdf" TargetMode="External"/><Relationship Id="rId_hyperlink_43" Type="http://schemas.openxmlformats.org/officeDocument/2006/relationships/hyperlink" Target="https://www.eprismsoft.com/reports/C_112616/G_2/R_79598.pdf" TargetMode="External"/><Relationship Id="rId_hyperlink_44" Type="http://schemas.openxmlformats.org/officeDocument/2006/relationships/hyperlink" Target="https://www.eprismsoft.com/reports/C_112616/G_2/R_79601.pdf" TargetMode="External"/><Relationship Id="rId_hyperlink_45" Type="http://schemas.openxmlformats.org/officeDocument/2006/relationships/hyperlink" Target="https://www.eprismsoft.com/reports/C_113078/G_2/R_79574.pdf" TargetMode="External"/><Relationship Id="rId_hyperlink_46" Type="http://schemas.openxmlformats.org/officeDocument/2006/relationships/hyperlink" Target="https://www.eprismsoft.com/reports/C_113078/G_2/R_79577.pdf" TargetMode="External"/><Relationship Id="rId_hyperlink_47" Type="http://schemas.openxmlformats.org/officeDocument/2006/relationships/hyperlink" Target="https://www.eprismsoft.com/reports/C_110749/G_2/R_79718.pdf" TargetMode="External"/><Relationship Id="rId_hyperlink_48" Type="http://schemas.openxmlformats.org/officeDocument/2006/relationships/hyperlink" Target="https://www.eprismsoft.com/reports/C_110749/G_2/R_79721.pdf" TargetMode="External"/></Relationships>
</file>

<file path=xl/worksheets/_rels/sheet5.xml.rels><?xml version="1.0" encoding="UTF-8" standalone="yes"?>
<Relationships xmlns="http://schemas.openxmlformats.org/package/2006/relationships"><Relationship Id="rId_hyperlink_1" Type="http://schemas.openxmlformats.org/officeDocument/2006/relationships/hyperlink" Target="https://www.eprismsoft.com/reports/C_60387/G_2/R_81878.pdf" TargetMode="External"/><Relationship Id="rId_hyperlink_2" Type="http://schemas.openxmlformats.org/officeDocument/2006/relationships/hyperlink" Target="https://www.eprismsoft.com/reports/C_60387/G_2/R_81881.pdf" TargetMode="External"/><Relationship Id="rId_hyperlink_3" Type="http://schemas.openxmlformats.org/officeDocument/2006/relationships/hyperlink" Target="https://www.eprismsoft.com/reports/C_85510/G_2/R_81414.pdf" TargetMode="External"/><Relationship Id="rId_hyperlink_4" Type="http://schemas.openxmlformats.org/officeDocument/2006/relationships/hyperlink" Target="https://www.eprismsoft.com/reports/C_85510/G_2/R_81417.pdf" TargetMode="External"/><Relationship Id="rId_hyperlink_5" Type="http://schemas.openxmlformats.org/officeDocument/2006/relationships/hyperlink" Target="https://www.eprismsoft.com/reports/C_85522/G_2/R_81386.pdf" TargetMode="External"/><Relationship Id="rId_hyperlink_6" Type="http://schemas.openxmlformats.org/officeDocument/2006/relationships/hyperlink" Target="https://www.eprismsoft.com/reports/C_85522/G_2/R_81389.pdf" TargetMode="External"/><Relationship Id="rId_hyperlink_7" Type="http://schemas.openxmlformats.org/officeDocument/2006/relationships/hyperlink" Target="https://www.eprismsoft.com/reports/C_86948/G_2/R_81358.pdf" TargetMode="External"/><Relationship Id="rId_hyperlink_8" Type="http://schemas.openxmlformats.org/officeDocument/2006/relationships/hyperlink" Target="https://www.eprismsoft.com/reports/C_86948/G_2/R_81361.pdf" TargetMode="External"/><Relationship Id="rId_hyperlink_9" Type="http://schemas.openxmlformats.org/officeDocument/2006/relationships/hyperlink" Target="https://www.eprismsoft.com/reports/C_97216/G_2/R_81246.pdf" TargetMode="External"/><Relationship Id="rId_hyperlink_10" Type="http://schemas.openxmlformats.org/officeDocument/2006/relationships/hyperlink" Target="https://www.eprismsoft.com/reports/C_97216/G_2/R_81249.pdf" TargetMode="External"/><Relationship Id="rId_hyperlink_11" Type="http://schemas.openxmlformats.org/officeDocument/2006/relationships/hyperlink" Target="https://www.eprismsoft.com/reports/C_97218/G_2/R_81238.pdf" TargetMode="External"/><Relationship Id="rId_hyperlink_12" Type="http://schemas.openxmlformats.org/officeDocument/2006/relationships/hyperlink" Target="https://www.eprismsoft.com/reports/C_97218/G_2/R_81241.pdf" TargetMode="External"/><Relationship Id="rId_hyperlink_13" Type="http://schemas.openxmlformats.org/officeDocument/2006/relationships/hyperlink" Target="https://www.eprismsoft.com/reports/C_97708/G_2/R_81198.pdf" TargetMode="External"/><Relationship Id="rId_hyperlink_14" Type="http://schemas.openxmlformats.org/officeDocument/2006/relationships/hyperlink" Target="https://www.eprismsoft.com/reports/C_97708/G_2/R_81201.pdf" TargetMode="External"/><Relationship Id="rId_hyperlink_15" Type="http://schemas.openxmlformats.org/officeDocument/2006/relationships/hyperlink" Target="https://www.eprismsoft.com/reports/C_98178/G_2/R_81170.pdf" TargetMode="External"/><Relationship Id="rId_hyperlink_16" Type="http://schemas.openxmlformats.org/officeDocument/2006/relationships/hyperlink" Target="https://www.eprismsoft.com/reports/C_98178/G_2/R_81173.pdf" TargetMode="External"/><Relationship Id="rId_hyperlink_17" Type="http://schemas.openxmlformats.org/officeDocument/2006/relationships/hyperlink" Target="https://www.eprismsoft.com/reports/C_110369/G_2/R_81122.pdf" TargetMode="External"/><Relationship Id="rId_hyperlink_18" Type="http://schemas.openxmlformats.org/officeDocument/2006/relationships/hyperlink" Target="https://www.eprismsoft.com/reports/C_110369/G_2/R_81125.pdf" TargetMode="External"/><Relationship Id="rId_hyperlink_19" Type="http://schemas.openxmlformats.org/officeDocument/2006/relationships/hyperlink" Target="https://www.eprismsoft.com/reports/C_112612/G_2/R_80994.pdf" TargetMode="External"/><Relationship Id="rId_hyperlink_20" Type="http://schemas.openxmlformats.org/officeDocument/2006/relationships/hyperlink" Target="https://www.eprismsoft.com/reports/C_112612/G_2/R_80997.pdf" TargetMode="External"/><Relationship Id="rId_hyperlink_21" Type="http://schemas.openxmlformats.org/officeDocument/2006/relationships/hyperlink" Target="https://www.eprismsoft.com/reports/C_112613/G_2/R_80990.pdf" TargetMode="External"/><Relationship Id="rId_hyperlink_22" Type="http://schemas.openxmlformats.org/officeDocument/2006/relationships/hyperlink" Target="https://www.eprismsoft.com/reports/C_112613/G_2/R_80993.pdf" TargetMode="External"/><Relationship Id="rId_hyperlink_23" Type="http://schemas.openxmlformats.org/officeDocument/2006/relationships/hyperlink" Target="https://www.eprismsoft.com/reports/C_112614/G_2/R_80986.pdf" TargetMode="External"/><Relationship Id="rId_hyperlink_24" Type="http://schemas.openxmlformats.org/officeDocument/2006/relationships/hyperlink" Target="https://www.eprismsoft.com/reports/C_112614/G_2/R_80989.pdf" TargetMode="External"/><Relationship Id="rId_hyperlink_25" Type="http://schemas.openxmlformats.org/officeDocument/2006/relationships/hyperlink" Target="https://www.eprismsoft.com/reports/C_112615/G_2/R_80982.pdf" TargetMode="External"/><Relationship Id="rId_hyperlink_26" Type="http://schemas.openxmlformats.org/officeDocument/2006/relationships/hyperlink" Target="https://www.eprismsoft.com/reports/C_112615/G_2/R_80985.pdf" TargetMode="External"/><Relationship Id="rId_hyperlink_27" Type="http://schemas.openxmlformats.org/officeDocument/2006/relationships/hyperlink" Target="https://www.eprismsoft.com/reports/C_112616/G_2/R_80978.pdf" TargetMode="External"/><Relationship Id="rId_hyperlink_28" Type="http://schemas.openxmlformats.org/officeDocument/2006/relationships/hyperlink" Target="https://www.eprismsoft.com/reports/C_112616/G_2/R_80981.pdf" TargetMode="External"/><Relationship Id="rId_hyperlink_29" Type="http://schemas.openxmlformats.org/officeDocument/2006/relationships/hyperlink" Target="https://www.eprismsoft.com/reports/C_113078/G_2/R_80954.pdf" TargetMode="External"/><Relationship Id="rId_hyperlink_30" Type="http://schemas.openxmlformats.org/officeDocument/2006/relationships/hyperlink" Target="https://www.eprismsoft.com/reports/C_113078/G_2/R_80957.pdf" TargetMode="External"/><Relationship Id="rId_hyperlink_31" Type="http://schemas.openxmlformats.org/officeDocument/2006/relationships/hyperlink" Target="https://www.eprismsoft.com/reports/C_110749/G_2/R_81098.pdf" TargetMode="External"/><Relationship Id="rId_hyperlink_32" Type="http://schemas.openxmlformats.org/officeDocument/2006/relationships/hyperlink" Target="https://www.eprismsoft.com/reports/C_110749/G_2/R_81101.pdf" TargetMode="External"/></Relationships>
</file>

<file path=xl/worksheets/_rels/sheet6.xml.rels><?xml version="1.0" encoding="UTF-8" standalone="yes"?>
<Relationships xmlns="http://schemas.openxmlformats.org/package/2006/relationships"><Relationship Id="rId_hyperlink_1" Type="http://schemas.openxmlformats.org/officeDocument/2006/relationships/hyperlink" Target="https://www.eprismsoft.com/reports/C_60387/G_2/R_83242.pdf" TargetMode="External"/><Relationship Id="rId_hyperlink_2" Type="http://schemas.openxmlformats.org/officeDocument/2006/relationships/hyperlink" Target="https://www.eprismsoft.com/reports/C_60387/G_2/R_83245.pdf" TargetMode="External"/><Relationship Id="rId_hyperlink_3" Type="http://schemas.openxmlformats.org/officeDocument/2006/relationships/hyperlink" Target="https://www.eprismsoft.com/reports/C_85522/G_2/R_82750.pdf" TargetMode="External"/><Relationship Id="rId_hyperlink_4" Type="http://schemas.openxmlformats.org/officeDocument/2006/relationships/hyperlink" Target="https://www.eprismsoft.com/reports/C_85522/G_2/R_82753.pdf" TargetMode="External"/><Relationship Id="rId_hyperlink_5" Type="http://schemas.openxmlformats.org/officeDocument/2006/relationships/hyperlink" Target="https://www.eprismsoft.com/reports/C_86948/G_2/R_82722.pdf" TargetMode="External"/><Relationship Id="rId_hyperlink_6" Type="http://schemas.openxmlformats.org/officeDocument/2006/relationships/hyperlink" Target="https://www.eprismsoft.com/reports/C_86948/G_2/R_82725.pdf" TargetMode="External"/><Relationship Id="rId_hyperlink_7" Type="http://schemas.openxmlformats.org/officeDocument/2006/relationships/hyperlink" Target="https://www.eprismsoft.com/reports/C_97216/G_2/R_82610.pdf" TargetMode="External"/><Relationship Id="rId_hyperlink_8" Type="http://schemas.openxmlformats.org/officeDocument/2006/relationships/hyperlink" Target="https://www.eprismsoft.com/reports/C_97216/G_2/R_82613.pdf" TargetMode="External"/><Relationship Id="rId_hyperlink_9" Type="http://schemas.openxmlformats.org/officeDocument/2006/relationships/hyperlink" Target="https://www.eprismsoft.com/reports/C_97218/G_2/R_82602.pdf" TargetMode="External"/><Relationship Id="rId_hyperlink_10" Type="http://schemas.openxmlformats.org/officeDocument/2006/relationships/hyperlink" Target="https://www.eprismsoft.com/reports/C_97218/G_2/R_82605.pdf" TargetMode="External"/><Relationship Id="rId_hyperlink_11" Type="http://schemas.openxmlformats.org/officeDocument/2006/relationships/hyperlink" Target="https://www.eprismsoft.com/reports/C_97708/G_2/R_82562.pdf" TargetMode="External"/><Relationship Id="rId_hyperlink_12" Type="http://schemas.openxmlformats.org/officeDocument/2006/relationships/hyperlink" Target="https://www.eprismsoft.com/reports/C_97708/G_2/R_82565.pdf" TargetMode="External"/><Relationship Id="rId_hyperlink_13" Type="http://schemas.openxmlformats.org/officeDocument/2006/relationships/hyperlink" Target="https://www.eprismsoft.com/reports/C_98178/G_2/R_82534.pdf" TargetMode="External"/><Relationship Id="rId_hyperlink_14" Type="http://schemas.openxmlformats.org/officeDocument/2006/relationships/hyperlink" Target="https://www.eprismsoft.com/reports/C_98178/G_2/R_82537.pdf" TargetMode="External"/><Relationship Id="rId_hyperlink_15" Type="http://schemas.openxmlformats.org/officeDocument/2006/relationships/hyperlink" Target="https://www.eprismsoft.com/reports/C_110369/G_2/R_82486.pdf" TargetMode="External"/><Relationship Id="rId_hyperlink_16" Type="http://schemas.openxmlformats.org/officeDocument/2006/relationships/hyperlink" Target="https://www.eprismsoft.com/reports/C_110369/G_2/R_82489.pdf" TargetMode="External"/><Relationship Id="rId_hyperlink_17" Type="http://schemas.openxmlformats.org/officeDocument/2006/relationships/hyperlink" Target="https://www.eprismsoft.com/reports/C_112612/G_2/R_82358.pdf" TargetMode="External"/><Relationship Id="rId_hyperlink_18" Type="http://schemas.openxmlformats.org/officeDocument/2006/relationships/hyperlink" Target="https://www.eprismsoft.com/reports/C_112612/G_2/R_82361.pdf" TargetMode="External"/><Relationship Id="rId_hyperlink_19" Type="http://schemas.openxmlformats.org/officeDocument/2006/relationships/hyperlink" Target="https://www.eprismsoft.com/reports/C_112613/G_2/R_82354.pdf" TargetMode="External"/><Relationship Id="rId_hyperlink_20" Type="http://schemas.openxmlformats.org/officeDocument/2006/relationships/hyperlink" Target="https://www.eprismsoft.com/reports/C_112613/G_2/R_82357.pdf" TargetMode="External"/><Relationship Id="rId_hyperlink_21" Type="http://schemas.openxmlformats.org/officeDocument/2006/relationships/hyperlink" Target="https://www.eprismsoft.com/reports/C_112614/G_2/R_82350.pdf" TargetMode="External"/><Relationship Id="rId_hyperlink_22" Type="http://schemas.openxmlformats.org/officeDocument/2006/relationships/hyperlink" Target="https://www.eprismsoft.com/reports/C_112614/G_2/R_82353.pdf" TargetMode="External"/><Relationship Id="rId_hyperlink_23" Type="http://schemas.openxmlformats.org/officeDocument/2006/relationships/hyperlink" Target="https://www.eprismsoft.com/reports/C_112615/G_2/R_82346.pdf" TargetMode="External"/><Relationship Id="rId_hyperlink_24" Type="http://schemas.openxmlformats.org/officeDocument/2006/relationships/hyperlink" Target="https://www.eprismsoft.com/reports/C_112615/G_2/R_82349.pdf" TargetMode="External"/><Relationship Id="rId_hyperlink_25" Type="http://schemas.openxmlformats.org/officeDocument/2006/relationships/hyperlink" Target="https://www.eprismsoft.com/reports/C_112616/G_2/R_82342.pdf" TargetMode="External"/><Relationship Id="rId_hyperlink_26" Type="http://schemas.openxmlformats.org/officeDocument/2006/relationships/hyperlink" Target="https://www.eprismsoft.com/reports/C_112616/G_2/R_82345.pdf" TargetMode="External"/><Relationship Id="rId_hyperlink_27" Type="http://schemas.openxmlformats.org/officeDocument/2006/relationships/hyperlink" Target="https://www.eprismsoft.com/reports/C_113078/G_2/R_82318.pdf" TargetMode="External"/><Relationship Id="rId_hyperlink_28" Type="http://schemas.openxmlformats.org/officeDocument/2006/relationships/hyperlink" Target="https://www.eprismsoft.com/reports/C_113078/G_2/R_82321.pdf" TargetMode="External"/><Relationship Id="rId_hyperlink_29" Type="http://schemas.openxmlformats.org/officeDocument/2006/relationships/hyperlink" Target="https://www.eprismsoft.com/reports/C_110749/G_2/R_82462.pdf" TargetMode="External"/><Relationship Id="rId_hyperlink_30" Type="http://schemas.openxmlformats.org/officeDocument/2006/relationships/hyperlink" Target="https://www.eprismsoft.com/reports/C_110749/G_2/R_82465.pdf" TargetMode="External"/></Relationships>
</file>

<file path=xl/worksheets/_rels/sheet7.xml.rels><?xml version="1.0" encoding="UTF-8" standalone="yes"?>
<Relationships xmlns="http://schemas.openxmlformats.org/package/2006/relationships"><Relationship Id="rId_hyperlink_1" Type="http://schemas.openxmlformats.org/officeDocument/2006/relationships/hyperlink" Target="https://www.eprismsoft.com/reports/C_60387/G_2/R_84658.pdf" TargetMode="External"/><Relationship Id="rId_hyperlink_2" Type="http://schemas.openxmlformats.org/officeDocument/2006/relationships/hyperlink" Target="https://www.eprismsoft.com/reports/C_60387/G_2/R_84661.pdf" TargetMode="External"/><Relationship Id="rId_hyperlink_3" Type="http://schemas.openxmlformats.org/officeDocument/2006/relationships/hyperlink" Target="https://www.eprismsoft.com/reports/C_85522/G_2/R_84166.pdf" TargetMode="External"/><Relationship Id="rId_hyperlink_4" Type="http://schemas.openxmlformats.org/officeDocument/2006/relationships/hyperlink" Target="https://www.eprismsoft.com/reports/C_85522/G_2/R_84169.pdf" TargetMode="External"/><Relationship Id="rId_hyperlink_5" Type="http://schemas.openxmlformats.org/officeDocument/2006/relationships/hyperlink" Target="https://www.eprismsoft.com/reports/C_86948/G_2/R_84138.pdf" TargetMode="External"/><Relationship Id="rId_hyperlink_6" Type="http://schemas.openxmlformats.org/officeDocument/2006/relationships/hyperlink" Target="https://www.eprismsoft.com/reports/C_86948/G_2/R_84141.pdf" TargetMode="External"/><Relationship Id="rId_hyperlink_7" Type="http://schemas.openxmlformats.org/officeDocument/2006/relationships/hyperlink" Target="https://www.eprismsoft.com/reports/C_97216/G_2/R_84026.pdf" TargetMode="External"/><Relationship Id="rId_hyperlink_8" Type="http://schemas.openxmlformats.org/officeDocument/2006/relationships/hyperlink" Target="https://www.eprismsoft.com/reports/C_97216/G_2/R_84029.pdf" TargetMode="External"/><Relationship Id="rId_hyperlink_9" Type="http://schemas.openxmlformats.org/officeDocument/2006/relationships/hyperlink" Target="https://www.eprismsoft.com/reports/C_97218/G_2/R_84018.pdf" TargetMode="External"/><Relationship Id="rId_hyperlink_10" Type="http://schemas.openxmlformats.org/officeDocument/2006/relationships/hyperlink" Target="https://www.eprismsoft.com/reports/C_97218/G_2/R_84021.pdf" TargetMode="External"/><Relationship Id="rId_hyperlink_11" Type="http://schemas.openxmlformats.org/officeDocument/2006/relationships/hyperlink" Target="https://www.eprismsoft.com/reports/C_97708/G_2/R_83978.pdf" TargetMode="External"/><Relationship Id="rId_hyperlink_12" Type="http://schemas.openxmlformats.org/officeDocument/2006/relationships/hyperlink" Target="https://www.eprismsoft.com/reports/C_97708/G_2/R_83981.pdf" TargetMode="External"/><Relationship Id="rId_hyperlink_13" Type="http://schemas.openxmlformats.org/officeDocument/2006/relationships/hyperlink" Target="https://www.eprismsoft.com/reports/C_98178/G_2/R_83950.pdf" TargetMode="External"/><Relationship Id="rId_hyperlink_14" Type="http://schemas.openxmlformats.org/officeDocument/2006/relationships/hyperlink" Target="https://www.eprismsoft.com/reports/C_98178/G_2/R_83953.pdf" TargetMode="External"/><Relationship Id="rId_hyperlink_15" Type="http://schemas.openxmlformats.org/officeDocument/2006/relationships/hyperlink" Target="https://www.eprismsoft.com/reports/C_110369/G_2/R_83902.pdf" TargetMode="External"/><Relationship Id="rId_hyperlink_16" Type="http://schemas.openxmlformats.org/officeDocument/2006/relationships/hyperlink" Target="https://www.eprismsoft.com/reports/C_110369/G_2/R_83905.pdf" TargetMode="External"/><Relationship Id="rId_hyperlink_17" Type="http://schemas.openxmlformats.org/officeDocument/2006/relationships/hyperlink" Target="https://www.eprismsoft.com/reports/C_112612/G_2/R_83774.pdf" TargetMode="External"/><Relationship Id="rId_hyperlink_18" Type="http://schemas.openxmlformats.org/officeDocument/2006/relationships/hyperlink" Target="https://www.eprismsoft.com/reports/C_112612/G_2/R_83777.pdf" TargetMode="External"/><Relationship Id="rId_hyperlink_19" Type="http://schemas.openxmlformats.org/officeDocument/2006/relationships/hyperlink" Target="https://www.eprismsoft.com/reports/C_112613/G_2/R_83770.pdf" TargetMode="External"/><Relationship Id="rId_hyperlink_20" Type="http://schemas.openxmlformats.org/officeDocument/2006/relationships/hyperlink" Target="https://www.eprismsoft.com/reports/C_112613/G_2/R_83773.pdf" TargetMode="External"/><Relationship Id="rId_hyperlink_21" Type="http://schemas.openxmlformats.org/officeDocument/2006/relationships/hyperlink" Target="https://www.eprismsoft.com/reports/C_112614/G_2/R_83766.pdf" TargetMode="External"/><Relationship Id="rId_hyperlink_22" Type="http://schemas.openxmlformats.org/officeDocument/2006/relationships/hyperlink" Target="https://www.eprismsoft.com/reports/C_112614/G_2/R_83769.pdf" TargetMode="External"/><Relationship Id="rId_hyperlink_23" Type="http://schemas.openxmlformats.org/officeDocument/2006/relationships/hyperlink" Target="https://www.eprismsoft.com/reports/C_112615/G_2/R_83762.pdf" TargetMode="External"/><Relationship Id="rId_hyperlink_24" Type="http://schemas.openxmlformats.org/officeDocument/2006/relationships/hyperlink" Target="https://www.eprismsoft.com/reports/C_112615/G_2/R_83765.pdf" TargetMode="External"/><Relationship Id="rId_hyperlink_25" Type="http://schemas.openxmlformats.org/officeDocument/2006/relationships/hyperlink" Target="https://www.eprismsoft.com/reports/C_112616/G_2/R_83758.pdf" TargetMode="External"/><Relationship Id="rId_hyperlink_26" Type="http://schemas.openxmlformats.org/officeDocument/2006/relationships/hyperlink" Target="https://www.eprismsoft.com/reports/C_112616/G_2/R_83761.pdf" TargetMode="External"/><Relationship Id="rId_hyperlink_27" Type="http://schemas.openxmlformats.org/officeDocument/2006/relationships/hyperlink" Target="https://www.eprismsoft.com/reports/C_113078/G_2/R_83734.pdf" TargetMode="External"/><Relationship Id="rId_hyperlink_28" Type="http://schemas.openxmlformats.org/officeDocument/2006/relationships/hyperlink" Target="https://www.eprismsoft.com/reports/C_113078/G_2/R_83737.pdf" TargetMode="External"/><Relationship Id="rId_hyperlink_29" Type="http://schemas.openxmlformats.org/officeDocument/2006/relationships/hyperlink" Target="https://www.eprismsoft.com/reports/C_114130/G_2/R_83626.pdf" TargetMode="External"/><Relationship Id="rId_hyperlink_30" Type="http://schemas.openxmlformats.org/officeDocument/2006/relationships/hyperlink" Target="https://www.eprismsoft.com/reports/C_114130/G_2/R_83629.pdf" TargetMode="External"/><Relationship Id="rId_hyperlink_31" Type="http://schemas.openxmlformats.org/officeDocument/2006/relationships/hyperlink" Target="https://www.eprismsoft.com/reports/C_110749/G_2/R_83878.pdf" TargetMode="External"/><Relationship Id="rId_hyperlink_32" Type="http://schemas.openxmlformats.org/officeDocument/2006/relationships/hyperlink" Target="https://www.eprismsoft.com/reports/C_110749/G_2/R_83881.pdf" TargetMode="External"/></Relationships>
</file>

<file path=xl/worksheets/_rels/sheet8.xml.rels><?xml version="1.0" encoding="UTF-8" standalone="yes"?>
<Relationships xmlns="http://schemas.openxmlformats.org/package/2006/relationships"><Relationship Id="rId_hyperlink_1" Type="http://schemas.openxmlformats.org/officeDocument/2006/relationships/hyperlink" Target="https://www.eprismsoft.com/reports/C_60387/G_2/R_86106.pdf" TargetMode="External"/><Relationship Id="rId_hyperlink_2" Type="http://schemas.openxmlformats.org/officeDocument/2006/relationships/hyperlink" Target="https://www.eprismsoft.com/reports/C_60387/G_2/R_86109.pdf" TargetMode="External"/><Relationship Id="rId_hyperlink_3" Type="http://schemas.openxmlformats.org/officeDocument/2006/relationships/hyperlink" Target="https://www.eprismsoft.com/reports/C_86948/G_2/R_85586.pdf" TargetMode="External"/><Relationship Id="rId_hyperlink_4" Type="http://schemas.openxmlformats.org/officeDocument/2006/relationships/hyperlink" Target="https://www.eprismsoft.com/reports/C_86948/G_2/R_85589.pdf" TargetMode="External"/><Relationship Id="rId_hyperlink_5" Type="http://schemas.openxmlformats.org/officeDocument/2006/relationships/hyperlink" Target="https://www.eprismsoft.com/reports/C_97708/G_2/R_85426.pdf" TargetMode="External"/><Relationship Id="rId_hyperlink_6" Type="http://schemas.openxmlformats.org/officeDocument/2006/relationships/hyperlink" Target="https://www.eprismsoft.com/reports/C_97708/G_2/R_85429.pdf" TargetMode="External"/><Relationship Id="rId_hyperlink_7" Type="http://schemas.openxmlformats.org/officeDocument/2006/relationships/hyperlink" Target="https://www.eprismsoft.com/reports/C_98178/G_2/R_85398.pdf" TargetMode="External"/><Relationship Id="rId_hyperlink_8" Type="http://schemas.openxmlformats.org/officeDocument/2006/relationships/hyperlink" Target="https://www.eprismsoft.com/reports/C_98178/G_2/R_85401.pdf" TargetMode="External"/><Relationship Id="rId_hyperlink_9" Type="http://schemas.openxmlformats.org/officeDocument/2006/relationships/hyperlink" Target="https://www.eprismsoft.com/reports/C_110369/G_2/R_85350.pdf" TargetMode="External"/><Relationship Id="rId_hyperlink_10" Type="http://schemas.openxmlformats.org/officeDocument/2006/relationships/hyperlink" Target="https://www.eprismsoft.com/reports/C_110369/G_2/R_85353.pdf" TargetMode="External"/><Relationship Id="rId_hyperlink_11" Type="http://schemas.openxmlformats.org/officeDocument/2006/relationships/hyperlink" Target="https://www.eprismsoft.com/reports/C_112612/G_2/R_85222.pdf" TargetMode="External"/><Relationship Id="rId_hyperlink_12" Type="http://schemas.openxmlformats.org/officeDocument/2006/relationships/hyperlink" Target="https://www.eprismsoft.com/reports/C_112612/G_2/R_85225.pdf" TargetMode="External"/><Relationship Id="rId_hyperlink_13" Type="http://schemas.openxmlformats.org/officeDocument/2006/relationships/hyperlink" Target="https://www.eprismsoft.com/reports/C_112613/G_2/R_85218.pdf" TargetMode="External"/><Relationship Id="rId_hyperlink_14" Type="http://schemas.openxmlformats.org/officeDocument/2006/relationships/hyperlink" Target="https://www.eprismsoft.com/reports/C_112613/G_2/R_85221.pdf" TargetMode="External"/><Relationship Id="rId_hyperlink_15" Type="http://schemas.openxmlformats.org/officeDocument/2006/relationships/hyperlink" Target="https://www.eprismsoft.com/reports/C_112614/G_2/R_85214.pdf" TargetMode="External"/><Relationship Id="rId_hyperlink_16" Type="http://schemas.openxmlformats.org/officeDocument/2006/relationships/hyperlink" Target="https://www.eprismsoft.com/reports/C_112614/G_2/R_85217.pdf" TargetMode="External"/><Relationship Id="rId_hyperlink_17" Type="http://schemas.openxmlformats.org/officeDocument/2006/relationships/hyperlink" Target="https://www.eprismsoft.com/reports/C_112615/G_2/R_85210.pdf" TargetMode="External"/><Relationship Id="rId_hyperlink_18" Type="http://schemas.openxmlformats.org/officeDocument/2006/relationships/hyperlink" Target="https://www.eprismsoft.com/reports/C_112615/G_2/R_85213.pdf" TargetMode="External"/><Relationship Id="rId_hyperlink_19" Type="http://schemas.openxmlformats.org/officeDocument/2006/relationships/hyperlink" Target="https://www.eprismsoft.com/reports/C_112616/G_2/R_85206.pdf" TargetMode="External"/><Relationship Id="rId_hyperlink_20" Type="http://schemas.openxmlformats.org/officeDocument/2006/relationships/hyperlink" Target="https://www.eprismsoft.com/reports/C_112616/G_2/R_85209.pdf" TargetMode="External"/><Relationship Id="rId_hyperlink_21" Type="http://schemas.openxmlformats.org/officeDocument/2006/relationships/hyperlink" Target="https://www.eprismsoft.com/reports/C_113078/G_2/R_85182.pdf" TargetMode="External"/><Relationship Id="rId_hyperlink_22" Type="http://schemas.openxmlformats.org/officeDocument/2006/relationships/hyperlink" Target="https://www.eprismsoft.com/reports/C_113078/G_2/R_85185.pdf" TargetMode="External"/><Relationship Id="rId_hyperlink_23" Type="http://schemas.openxmlformats.org/officeDocument/2006/relationships/hyperlink" Target="https://www.eprismsoft.com/reports/C_114130/G_2/R_85074.pdf" TargetMode="External"/><Relationship Id="rId_hyperlink_24" Type="http://schemas.openxmlformats.org/officeDocument/2006/relationships/hyperlink" Target="https://www.eprismsoft.com/reports/C_114130/G_2/R_85077.pdf" TargetMode="External"/><Relationship Id="rId_hyperlink_25" Type="http://schemas.openxmlformats.org/officeDocument/2006/relationships/hyperlink" Target="https://www.eprismsoft.com/reports/C_114457/G_2/R_85042.pdf" TargetMode="External"/><Relationship Id="rId_hyperlink_26" Type="http://schemas.openxmlformats.org/officeDocument/2006/relationships/hyperlink" Target="https://www.eprismsoft.com/reports/C_114457/G_2/R_85045.pdf" TargetMode="External"/><Relationship Id="rId_hyperlink_27" Type="http://schemas.openxmlformats.org/officeDocument/2006/relationships/hyperlink" Target="https://www.eprismsoft.com/reports/C_114458/G_2/R_85038.pdf" TargetMode="External"/><Relationship Id="rId_hyperlink_28" Type="http://schemas.openxmlformats.org/officeDocument/2006/relationships/hyperlink" Target="https://www.eprismsoft.com/reports/C_114458/G_2/R_85041.pdf" TargetMode="External"/><Relationship Id="rId_hyperlink_29" Type="http://schemas.openxmlformats.org/officeDocument/2006/relationships/hyperlink" Target="https://www.eprismsoft.com/reports/C_114705/G_2/R_85034.pdf" TargetMode="External"/><Relationship Id="rId_hyperlink_30" Type="http://schemas.openxmlformats.org/officeDocument/2006/relationships/hyperlink" Target="https://www.eprismsoft.com/reports/C_114705/G_2/R_85037.pdf" TargetMode="External"/><Relationship Id="rId_hyperlink_31" Type="http://schemas.openxmlformats.org/officeDocument/2006/relationships/hyperlink" Target="https://www.eprismsoft.com/reports/C_114706/G_2/R_85030.pdf" TargetMode="External"/><Relationship Id="rId_hyperlink_32" Type="http://schemas.openxmlformats.org/officeDocument/2006/relationships/hyperlink" Target="https://www.eprismsoft.com/reports/C_114706/G_2/R_85033.pdf" TargetMode="External"/><Relationship Id="rId_hyperlink_33" Type="http://schemas.openxmlformats.org/officeDocument/2006/relationships/hyperlink" Target="https://www.eprismsoft.com/reports/C_110749/G_2/R_85326.pdf" TargetMode="External"/><Relationship Id="rId_hyperlink_34" Type="http://schemas.openxmlformats.org/officeDocument/2006/relationships/hyperlink" Target="https://www.eprismsoft.com/reports/C_110749/G_2/R_85329.pdf" TargetMode="External"/></Relationships>
</file>

<file path=xl/worksheets/_rels/sheet9.xml.rels><?xml version="1.0" encoding="UTF-8" standalone="yes"?>
<Relationships xmlns="http://schemas.openxmlformats.org/package/2006/relationships"><Relationship Id="rId_hyperlink_1" Type="http://schemas.openxmlformats.org/officeDocument/2006/relationships/hyperlink" Target="https://www.eprismsoft.com/reports/C_60387/G_2/R_87567.pdf" TargetMode="External"/><Relationship Id="rId_hyperlink_2" Type="http://schemas.openxmlformats.org/officeDocument/2006/relationships/hyperlink" Target="https://www.eprismsoft.com/reports/C_60387/G_2/R_87570.pdf" TargetMode="External"/><Relationship Id="rId_hyperlink_3" Type="http://schemas.openxmlformats.org/officeDocument/2006/relationships/hyperlink" Target="https://www.eprismsoft.com/reports/C_86948/G_2/R_87047.pdf" TargetMode="External"/><Relationship Id="rId_hyperlink_4" Type="http://schemas.openxmlformats.org/officeDocument/2006/relationships/hyperlink" Target="https://www.eprismsoft.com/reports/C_86948/G_2/R_87050.pdf" TargetMode="External"/><Relationship Id="rId_hyperlink_5" Type="http://schemas.openxmlformats.org/officeDocument/2006/relationships/hyperlink" Target="https://www.eprismsoft.com/reports/C_98178/G_2/R_86859.pdf" TargetMode="External"/><Relationship Id="rId_hyperlink_6" Type="http://schemas.openxmlformats.org/officeDocument/2006/relationships/hyperlink" Target="https://www.eprismsoft.com/reports/C_98178/G_2/R_86862.pdf" TargetMode="External"/><Relationship Id="rId_hyperlink_7" Type="http://schemas.openxmlformats.org/officeDocument/2006/relationships/hyperlink" Target="https://www.eprismsoft.com/reports/C_110369/G_2/R_86811.pdf" TargetMode="External"/><Relationship Id="rId_hyperlink_8" Type="http://schemas.openxmlformats.org/officeDocument/2006/relationships/hyperlink" Target="https://www.eprismsoft.com/reports/C_110369/G_2/R_86814.pdf" TargetMode="External"/><Relationship Id="rId_hyperlink_9" Type="http://schemas.openxmlformats.org/officeDocument/2006/relationships/hyperlink" Target="https://www.eprismsoft.com/reports/C_112612/G_2/R_86683.pdf" TargetMode="External"/><Relationship Id="rId_hyperlink_10" Type="http://schemas.openxmlformats.org/officeDocument/2006/relationships/hyperlink" Target="https://www.eprismsoft.com/reports/C_112612/G_2/R_86686.pdf" TargetMode="External"/><Relationship Id="rId_hyperlink_11" Type="http://schemas.openxmlformats.org/officeDocument/2006/relationships/hyperlink" Target="https://www.eprismsoft.com/reports/C_112613/G_2/R_86679.pdf" TargetMode="External"/><Relationship Id="rId_hyperlink_12" Type="http://schemas.openxmlformats.org/officeDocument/2006/relationships/hyperlink" Target="https://www.eprismsoft.com/reports/C_112613/G_2/R_86682.pdf" TargetMode="External"/><Relationship Id="rId_hyperlink_13" Type="http://schemas.openxmlformats.org/officeDocument/2006/relationships/hyperlink" Target="https://www.eprismsoft.com/reports/C_112614/G_2/R_86675.pdf" TargetMode="External"/><Relationship Id="rId_hyperlink_14" Type="http://schemas.openxmlformats.org/officeDocument/2006/relationships/hyperlink" Target="https://www.eprismsoft.com/reports/C_112614/G_2/R_86678.pdf" TargetMode="External"/><Relationship Id="rId_hyperlink_15" Type="http://schemas.openxmlformats.org/officeDocument/2006/relationships/hyperlink" Target="https://www.eprismsoft.com/reports/C_112615/G_2/R_86671.pdf" TargetMode="External"/><Relationship Id="rId_hyperlink_16" Type="http://schemas.openxmlformats.org/officeDocument/2006/relationships/hyperlink" Target="https://www.eprismsoft.com/reports/C_112615/G_2/R_86674.pdf" TargetMode="External"/><Relationship Id="rId_hyperlink_17" Type="http://schemas.openxmlformats.org/officeDocument/2006/relationships/hyperlink" Target="https://www.eprismsoft.com/reports/C_112616/G_2/R_86667.pdf" TargetMode="External"/><Relationship Id="rId_hyperlink_18" Type="http://schemas.openxmlformats.org/officeDocument/2006/relationships/hyperlink" Target="https://www.eprismsoft.com/reports/C_112616/G_2/R_86670.pdf" TargetMode="External"/><Relationship Id="rId_hyperlink_19" Type="http://schemas.openxmlformats.org/officeDocument/2006/relationships/hyperlink" Target="https://www.eprismsoft.com/reports/C_113078/G_2/R_86643.pdf" TargetMode="External"/><Relationship Id="rId_hyperlink_20" Type="http://schemas.openxmlformats.org/officeDocument/2006/relationships/hyperlink" Target="https://www.eprismsoft.com/reports/C_113078/G_2/R_86646.pdf" TargetMode="External"/><Relationship Id="rId_hyperlink_21" Type="http://schemas.openxmlformats.org/officeDocument/2006/relationships/hyperlink" Target="https://www.eprismsoft.com/reports/C_114130/G_2/R_86535.pdf" TargetMode="External"/><Relationship Id="rId_hyperlink_22" Type="http://schemas.openxmlformats.org/officeDocument/2006/relationships/hyperlink" Target="https://www.eprismsoft.com/reports/C_114130/G_2/R_86538.pdf" TargetMode="External"/><Relationship Id="rId_hyperlink_23" Type="http://schemas.openxmlformats.org/officeDocument/2006/relationships/hyperlink" Target="https://www.eprismsoft.com/reports/C_114457/G_2/R_86503.pdf" TargetMode="External"/><Relationship Id="rId_hyperlink_24" Type="http://schemas.openxmlformats.org/officeDocument/2006/relationships/hyperlink" Target="https://www.eprismsoft.com/reports/C_114457/G_2/R_86506.pdf" TargetMode="External"/><Relationship Id="rId_hyperlink_25" Type="http://schemas.openxmlformats.org/officeDocument/2006/relationships/hyperlink" Target="https://www.eprismsoft.com/reports/C_114458/G_2/R_86499.pdf" TargetMode="External"/><Relationship Id="rId_hyperlink_26" Type="http://schemas.openxmlformats.org/officeDocument/2006/relationships/hyperlink" Target="https://www.eprismsoft.com/reports/C_114458/G_2/R_86502.pdf" TargetMode="External"/><Relationship Id="rId_hyperlink_27" Type="http://schemas.openxmlformats.org/officeDocument/2006/relationships/hyperlink" Target="https://www.eprismsoft.com/reports/C_114706/G_2/R_86491.pdf" TargetMode="External"/><Relationship Id="rId_hyperlink_28" Type="http://schemas.openxmlformats.org/officeDocument/2006/relationships/hyperlink" Target="https://www.eprismsoft.com/reports/C_114706/G_2/R_86494.pdf" TargetMode="External"/><Relationship Id="rId_hyperlink_29" Type="http://schemas.openxmlformats.org/officeDocument/2006/relationships/hyperlink" Target="https://www.eprismsoft.com/reports/C_110749/G_2/R_86787.pdf" TargetMode="External"/><Relationship Id="rId_hyperlink_30" Type="http://schemas.openxmlformats.org/officeDocument/2006/relationships/hyperlink" Target="https://www.eprismsoft.com/reports/C_110749/G_2/R_86790.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5"/>
  <sheetViews>
    <sheetView tabSelected="0" workbookViewId="0" showGridLines="true" showRowColHeaders="1">
      <selection activeCell="Q35" sqref="Q35"/>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5.139"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7.567" bestFit="true" customWidth="true" style="0"/>
    <col min="13" max="13" width="9.283" bestFit="true" customWidth="true" style="0"/>
    <col min="14" max="14" width="12.854" bestFit="true" customWidth="true" style="0"/>
    <col min="15" max="15" width="11.569"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2" t="s">
        <v>22</v>
      </c>
      <c r="B4" s="3" t="s">
        <v>23</v>
      </c>
      <c r="C4" s="3" t="s">
        <v>24</v>
      </c>
      <c r="D4" s="4">
        <v>7854858.55</v>
      </c>
      <c r="E4" s="3" t="s">
        <v>25</v>
      </c>
      <c r="F4" s="2" t="s">
        <v>26</v>
      </c>
      <c r="G4" s="5">
        <v>23761.15</v>
      </c>
      <c r="J4" s="4">
        <v>254151.5</v>
      </c>
      <c r="K4" s="6">
        <v>0.032355961394111</v>
      </c>
      <c r="L4" s="4">
        <v>0</v>
      </c>
      <c r="M4" s="6">
        <v>0</v>
      </c>
      <c r="N4" s="5">
        <v>701.0</v>
      </c>
      <c r="O4" s="6">
        <v>0.029501939089648</v>
      </c>
      <c r="P4" s="5">
        <v>2874.5</v>
      </c>
      <c r="Q4" s="6">
        <v>0.12097478446961</v>
      </c>
    </row>
    <row r="5" spans="1:26">
      <c r="A5" s="2" t="s">
        <v>27</v>
      </c>
      <c r="B5" s="3" t="s">
        <v>28</v>
      </c>
      <c r="C5" s="3" t="s">
        <v>19</v>
      </c>
      <c r="D5" s="4">
        <v>671500</v>
      </c>
      <c r="E5" s="3" t="s">
        <v>25</v>
      </c>
      <c r="F5" s="2" t="s">
        <v>29</v>
      </c>
      <c r="G5" s="5">
        <v>501.0</v>
      </c>
      <c r="J5" s="4">
        <v>11500.0</v>
      </c>
      <c r="K5" s="6">
        <v>0.017125837676843</v>
      </c>
      <c r="L5" s="4">
        <v>0</v>
      </c>
      <c r="M5" s="6">
        <v>0</v>
      </c>
      <c r="N5" s="5">
        <v>40.5</v>
      </c>
      <c r="O5" s="6">
        <v>0.080838323353293</v>
      </c>
      <c r="P5" s="5">
        <v>89.5</v>
      </c>
      <c r="Q5" s="6">
        <v>0.17864271457086</v>
      </c>
    </row>
    <row r="6" spans="1:26">
      <c r="A6" s="2" t="s">
        <v>30</v>
      </c>
      <c r="B6" s="3" t="s">
        <v>31</v>
      </c>
      <c r="C6" s="3" t="s">
        <v>32</v>
      </c>
      <c r="D6" s="4">
        <v>168360</v>
      </c>
      <c r="E6" s="3" t="s">
        <v>25</v>
      </c>
      <c r="F6" s="2" t="s">
        <v>33</v>
      </c>
      <c r="G6" s="5">
        <v>0</v>
      </c>
      <c r="J6" s="3">
        <v>0</v>
      </c>
      <c r="K6" s="3">
        <v>0</v>
      </c>
      <c r="L6" s="3">
        <v>0</v>
      </c>
      <c r="M6" s="3">
        <v>0</v>
      </c>
      <c r="N6" s="5">
        <v>0</v>
      </c>
      <c r="O6" s="6">
        <v>0</v>
      </c>
      <c r="P6" s="5">
        <v>0</v>
      </c>
      <c r="Q6" s="6">
        <v>0</v>
      </c>
    </row>
    <row r="7" spans="1:26">
      <c r="A7" s="2" t="s">
        <v>34</v>
      </c>
      <c r="B7" s="3" t="s">
        <v>35</v>
      </c>
      <c r="C7" s="3" t="s">
        <v>36</v>
      </c>
      <c r="D7" s="4">
        <v>346616</v>
      </c>
      <c r="E7" s="3" t="s">
        <v>25</v>
      </c>
      <c r="F7" s="2" t="s">
        <v>37</v>
      </c>
      <c r="G7" s="5">
        <v>1011.5</v>
      </c>
      <c r="J7" s="4">
        <v>18600.0</v>
      </c>
      <c r="K7" s="6">
        <v>0.053661689016087</v>
      </c>
      <c r="L7" s="4">
        <v>0</v>
      </c>
      <c r="M7" s="6">
        <v>0</v>
      </c>
      <c r="N7" s="5">
        <v>0</v>
      </c>
      <c r="O7" s="6">
        <v>0</v>
      </c>
      <c r="P7" s="5">
        <v>63.0</v>
      </c>
      <c r="Q7" s="6">
        <v>0.062283737024221</v>
      </c>
    </row>
    <row r="8" spans="1:26">
      <c r="A8" s="2" t="s">
        <v>38</v>
      </c>
      <c r="B8" s="3" t="s">
        <v>39</v>
      </c>
      <c r="C8" s="3" t="s">
        <v>40</v>
      </c>
      <c r="D8" s="4">
        <v>200000</v>
      </c>
      <c r="E8" s="3" t="s">
        <v>25</v>
      </c>
      <c r="F8" s="2" t="s">
        <v>41</v>
      </c>
      <c r="G8" s="5">
        <v>1414.5</v>
      </c>
      <c r="J8" s="3">
        <v>0</v>
      </c>
      <c r="K8" s="3">
        <v>0</v>
      </c>
      <c r="L8" s="3">
        <v>0</v>
      </c>
      <c r="M8" s="3">
        <v>0</v>
      </c>
      <c r="N8" s="5">
        <v>0</v>
      </c>
      <c r="O8" s="6">
        <v>0</v>
      </c>
      <c r="P8" s="5">
        <v>161.5</v>
      </c>
      <c r="Q8" s="6">
        <v>0.11417462000707</v>
      </c>
    </row>
    <row r="9" spans="1:26">
      <c r="A9" s="2" t="s">
        <v>42</v>
      </c>
      <c r="B9" s="3" t="s">
        <v>43</v>
      </c>
      <c r="C9" s="3" t="s">
        <v>40</v>
      </c>
      <c r="D9" s="4">
        <v>543774</v>
      </c>
      <c r="E9" s="3" t="s">
        <v>25</v>
      </c>
      <c r="F9" s="2" t="s">
        <v>44</v>
      </c>
      <c r="G9" s="5">
        <v>2006.5</v>
      </c>
      <c r="J9" s="3">
        <v>0</v>
      </c>
      <c r="K9" s="3">
        <v>0</v>
      </c>
      <c r="L9" s="3">
        <v>0</v>
      </c>
      <c r="M9" s="3">
        <v>0</v>
      </c>
      <c r="N9" s="5">
        <v>0</v>
      </c>
      <c r="O9" s="6">
        <v>0</v>
      </c>
      <c r="P9" s="5">
        <v>470.5</v>
      </c>
      <c r="Q9" s="6">
        <v>0.23448791427859</v>
      </c>
    </row>
    <row r="10" spans="1:26">
      <c r="A10" s="2" t="s">
        <v>27</v>
      </c>
      <c r="B10" s="3" t="s">
        <v>45</v>
      </c>
      <c r="C10" s="3" t="s">
        <v>19</v>
      </c>
      <c r="D10" s="4">
        <v>419600</v>
      </c>
      <c r="E10" s="3" t="s">
        <v>25</v>
      </c>
      <c r="F10" s="2" t="s">
        <v>46</v>
      </c>
      <c r="G10" s="5">
        <v>540.0</v>
      </c>
      <c r="J10" s="3">
        <v>0</v>
      </c>
      <c r="K10" s="3">
        <v>0</v>
      </c>
      <c r="L10" s="3">
        <v>0</v>
      </c>
      <c r="M10" s="3">
        <v>0</v>
      </c>
      <c r="N10" s="5">
        <v>89.5</v>
      </c>
      <c r="O10" s="6">
        <v>0.16574074074074</v>
      </c>
      <c r="P10" s="5">
        <v>135.0</v>
      </c>
      <c r="Q10" s="6">
        <v>0.25</v>
      </c>
    </row>
    <row r="11" spans="1:26">
      <c r="A11" s="2" t="s">
        <v>27</v>
      </c>
      <c r="B11" s="3" t="s">
        <v>47</v>
      </c>
      <c r="C11" s="3" t="s">
        <v>48</v>
      </c>
      <c r="D11" s="4">
        <v>489900</v>
      </c>
      <c r="E11" s="3" t="s">
        <v>25</v>
      </c>
      <c r="F11" s="2" t="s">
        <v>49</v>
      </c>
      <c r="G11" s="5">
        <v>1300.0</v>
      </c>
      <c r="J11" s="3">
        <v>0</v>
      </c>
      <c r="K11" s="3">
        <v>0</v>
      </c>
      <c r="L11" s="3">
        <v>0</v>
      </c>
      <c r="M11" s="3">
        <v>0</v>
      </c>
      <c r="N11" s="5">
        <v>0</v>
      </c>
      <c r="O11" s="6">
        <v>0</v>
      </c>
      <c r="P11" s="5">
        <v>325.0</v>
      </c>
      <c r="Q11" s="6">
        <v>0.25</v>
      </c>
    </row>
    <row r="12" spans="1:26">
      <c r="A12" s="7" t="s">
        <v>50</v>
      </c>
      <c r="D12" s="4">
        <f>SUM(D3:D11)</f>
        <v>21884978.55</v>
      </c>
      <c r="G12" s="5">
        <f>SUM(G3:G11)</f>
        <v>68574.05</v>
      </c>
      <c r="J12" s="4">
        <f>SUM(J3:J11)</f>
        <v>853392.21</v>
      </c>
      <c r="K12" s="6">
        <f>(J12/D12)</f>
        <v>0.038994427527095</v>
      </c>
      <c r="L12" s="4">
        <f>SUM(L3:L11)</f>
        <v>338836</v>
      </c>
      <c r="M12" s="6">
        <f>(L12/D12)</f>
        <v>0.01548258314377</v>
      </c>
      <c r="N12" s="5">
        <f>SUM(N3:N11)</f>
        <v>1401</v>
      </c>
      <c r="O12" s="6">
        <f>(N12/G12)</f>
        <v>0.020430468960197</v>
      </c>
      <c r="P12" s="5">
        <f>SUM(P3:P11)</f>
        <v>12578.7</v>
      </c>
      <c r="Q12" s="6">
        <f>(P12/G12)</f>
        <v>0.18343236253364</v>
      </c>
    </row>
    <row r="13" spans="1:26">
      <c r="B13" t="s">
        <v>0</v>
      </c>
      <c r="C13" t="s">
        <v>51</v>
      </c>
      <c r="H13" t="s">
        <v>2</v>
      </c>
      <c r="I13" t="s">
        <v>3</v>
      </c>
    </row>
    <row r="14" spans="1:26">
      <c r="A14" s="1" t="s">
        <v>4</v>
      </c>
      <c r="B14" s="1" t="s">
        <v>5</v>
      </c>
      <c r="C14" s="1" t="s">
        <v>6</v>
      </c>
      <c r="D14" s="1" t="s">
        <v>7</v>
      </c>
      <c r="E14" s="1" t="s">
        <v>8</v>
      </c>
      <c r="F14" s="1" t="s">
        <v>9</v>
      </c>
      <c r="G14" s="1" t="s">
        <v>10</v>
      </c>
      <c r="H14" s="1" t="s">
        <v>11</v>
      </c>
      <c r="I14" s="1" t="s">
        <v>12</v>
      </c>
      <c r="J14" s="1" t="s">
        <v>13</v>
      </c>
      <c r="K14" s="1"/>
      <c r="L14" s="1" t="s">
        <v>14</v>
      </c>
      <c r="M14" s="1"/>
      <c r="N14" s="1" t="s">
        <v>15</v>
      </c>
      <c r="O14" s="1"/>
      <c r="P14" s="1" t="s">
        <v>16</v>
      </c>
      <c r="Q14" s="1"/>
    </row>
    <row r="15" spans="1:26">
      <c r="A15" s="2" t="s">
        <v>52</v>
      </c>
      <c r="B15" s="3" t="s">
        <v>53</v>
      </c>
      <c r="C15" s="3" t="s">
        <v>24</v>
      </c>
      <c r="D15" s="4">
        <v>5000000.0</v>
      </c>
      <c r="E15" s="3" t="s">
        <v>54</v>
      </c>
      <c r="F15" s="2" t="s">
        <v>55</v>
      </c>
      <c r="G15" s="5">
        <v>13218.0</v>
      </c>
      <c r="J15" s="4">
        <v>158724.45</v>
      </c>
      <c r="K15" s="6">
        <v>0.03174489</v>
      </c>
      <c r="L15" s="4">
        <v>0</v>
      </c>
      <c r="M15" s="6">
        <v>0</v>
      </c>
      <c r="N15" s="5">
        <v>268.5</v>
      </c>
      <c r="O15" s="6">
        <v>0.0203132092601</v>
      </c>
      <c r="P15" s="5">
        <v>3094.0</v>
      </c>
      <c r="Q15" s="6">
        <v>0.23407474655772</v>
      </c>
    </row>
    <row r="16" spans="1:26">
      <c r="A16" s="2" t="s">
        <v>56</v>
      </c>
      <c r="B16" s="3" t="s">
        <v>57</v>
      </c>
      <c r="C16" s="3" t="s">
        <v>40</v>
      </c>
      <c r="D16" s="4">
        <v>610820</v>
      </c>
      <c r="E16" s="3" t="s">
        <v>58</v>
      </c>
      <c r="F16" s="2" t="s">
        <v>59</v>
      </c>
      <c r="G16" s="5">
        <v>3712.5</v>
      </c>
      <c r="J16" s="3">
        <v>0</v>
      </c>
      <c r="K16" s="3">
        <v>0</v>
      </c>
      <c r="L16" s="3">
        <v>0</v>
      </c>
      <c r="M16" s="3">
        <v>0</v>
      </c>
      <c r="N16" s="5">
        <v>412.5</v>
      </c>
      <c r="O16" s="6">
        <v>0.11111111111111</v>
      </c>
      <c r="P16" s="5">
        <v>748.0</v>
      </c>
      <c r="Q16" s="6">
        <v>0.20148148148148</v>
      </c>
    </row>
    <row r="17" spans="1:26">
      <c r="A17" s="3" t="s">
        <v>60</v>
      </c>
      <c r="B17" s="3" t="s">
        <v>61</v>
      </c>
      <c r="C17" s="3" t="s">
        <v>40</v>
      </c>
      <c r="D17" s="4">
        <v>322740</v>
      </c>
      <c r="E17" s="3" t="s">
        <v>62</v>
      </c>
      <c r="F17" s="3" t="s">
        <v>63</v>
      </c>
      <c r="G17" s="5">
        <v>1646.5</v>
      </c>
      <c r="J17" s="3">
        <v>0</v>
      </c>
      <c r="K17" s="3">
        <v>0</v>
      </c>
      <c r="L17" s="3">
        <v>0</v>
      </c>
      <c r="M17" s="3">
        <v>0</v>
      </c>
      <c r="N17" s="5">
        <v>421.0</v>
      </c>
      <c r="O17" s="6">
        <v>0.25569389614333</v>
      </c>
      <c r="P17" s="5">
        <v>151.0</v>
      </c>
      <c r="Q17" s="6">
        <v>0.091709687215305</v>
      </c>
    </row>
    <row r="18" spans="1:26">
      <c r="A18" s="2" t="s">
        <v>64</v>
      </c>
      <c r="B18" s="3" t="s">
        <v>65</v>
      </c>
      <c r="C18" s="3" t="s">
        <v>36</v>
      </c>
      <c r="D18" s="4">
        <v>10883230.0</v>
      </c>
      <c r="E18" s="3" t="s">
        <v>66</v>
      </c>
      <c r="F18" s="2" t="s">
        <v>67</v>
      </c>
      <c r="G18" s="5">
        <v>7433.0</v>
      </c>
      <c r="J18" s="4">
        <v>185153.87</v>
      </c>
      <c r="K18" s="6">
        <v>0.017012768268244</v>
      </c>
      <c r="L18" s="4">
        <v>0</v>
      </c>
      <c r="M18" s="6">
        <v>0</v>
      </c>
      <c r="N18" s="5">
        <v>131.0</v>
      </c>
      <c r="O18" s="6">
        <v>0.017624108704426</v>
      </c>
      <c r="P18" s="5">
        <v>1134.0</v>
      </c>
      <c r="Q18" s="6">
        <v>0.15256289519709</v>
      </c>
    </row>
    <row r="19" spans="1:26">
      <c r="A19" s="2" t="s">
        <v>68</v>
      </c>
      <c r="B19" s="3" t="s">
        <v>69</v>
      </c>
      <c r="C19" s="3" t="s">
        <v>24</v>
      </c>
      <c r="D19" s="4">
        <v>7927192.66</v>
      </c>
      <c r="E19" s="3" t="s">
        <v>70</v>
      </c>
      <c r="F19" s="2" t="s">
        <v>71</v>
      </c>
      <c r="G19" s="5">
        <v>5111.0</v>
      </c>
      <c r="J19" s="4">
        <v>63804.75</v>
      </c>
      <c r="K19" s="6">
        <v>0.0080488456300493</v>
      </c>
      <c r="L19" s="4">
        <v>0</v>
      </c>
      <c r="M19" s="6">
        <v>0</v>
      </c>
      <c r="N19" s="5">
        <v>25.0</v>
      </c>
      <c r="O19" s="6">
        <v>0.0048914106828409</v>
      </c>
      <c r="P19" s="5">
        <v>646.5</v>
      </c>
      <c r="Q19" s="6">
        <v>0.12649188025827</v>
      </c>
    </row>
    <row r="20" spans="1:26">
      <c r="A20" s="2" t="s">
        <v>72</v>
      </c>
      <c r="B20" s="3" t="s">
        <v>73</v>
      </c>
      <c r="C20" s="3" t="s">
        <v>74</v>
      </c>
      <c r="D20" s="4">
        <v>4000000.0</v>
      </c>
      <c r="E20" s="3" t="s">
        <v>75</v>
      </c>
      <c r="F20" s="2" t="s">
        <v>33</v>
      </c>
      <c r="G20" s="5">
        <v>0</v>
      </c>
      <c r="J20" s="3">
        <v>0</v>
      </c>
      <c r="K20" s="3">
        <v>0</v>
      </c>
      <c r="L20" s="3">
        <v>0</v>
      </c>
      <c r="M20" s="3">
        <v>0</v>
      </c>
      <c r="N20" s="5">
        <v>0</v>
      </c>
      <c r="O20" s="6">
        <v>0</v>
      </c>
      <c r="P20" s="5">
        <v>0</v>
      </c>
      <c r="Q20" s="6">
        <v>0</v>
      </c>
    </row>
    <row r="21" spans="1:26">
      <c r="A21" s="2" t="s">
        <v>76</v>
      </c>
      <c r="B21" s="3" t="s">
        <v>77</v>
      </c>
      <c r="C21" s="3" t="s">
        <v>78</v>
      </c>
      <c r="D21" s="4">
        <v>4393744.0</v>
      </c>
      <c r="E21" s="3" t="s">
        <v>79</v>
      </c>
      <c r="F21" s="2" t="s">
        <v>80</v>
      </c>
      <c r="G21" s="5">
        <v>3615.0</v>
      </c>
      <c r="J21" s="4">
        <v>294548.26</v>
      </c>
      <c r="K21" s="6">
        <v>0.067038102356441</v>
      </c>
      <c r="L21" s="4">
        <v>0</v>
      </c>
      <c r="M21" s="6">
        <v>0</v>
      </c>
      <c r="N21" s="5">
        <v>53.0</v>
      </c>
      <c r="O21" s="6">
        <v>0.014661134163209</v>
      </c>
      <c r="P21" s="5">
        <v>497.0</v>
      </c>
      <c r="Q21" s="6">
        <v>0.13748271092669</v>
      </c>
    </row>
    <row r="22" spans="1:26">
      <c r="A22" s="2" t="s">
        <v>81</v>
      </c>
      <c r="B22" s="3" t="s">
        <v>82</v>
      </c>
      <c r="C22" s="3" t="s">
        <v>36</v>
      </c>
      <c r="D22" s="4">
        <v>899250.0</v>
      </c>
      <c r="E22" s="3" t="s">
        <v>83</v>
      </c>
      <c r="F22" s="2" t="s">
        <v>84</v>
      </c>
      <c r="G22" s="5">
        <v>2345.25</v>
      </c>
      <c r="J22" s="4">
        <v>24507.84</v>
      </c>
      <c r="K22" s="6">
        <v>0.02725364470392</v>
      </c>
      <c r="L22" s="4">
        <v>20996.69</v>
      </c>
      <c r="M22" s="6">
        <v>0.023349113149847</v>
      </c>
      <c r="N22" s="5">
        <v>168.0</v>
      </c>
      <c r="O22" s="6">
        <v>0.07163415414135</v>
      </c>
      <c r="P22" s="5">
        <v>318.0</v>
      </c>
      <c r="Q22" s="6">
        <v>0.13559322033898</v>
      </c>
    </row>
    <row r="23" spans="1:26">
      <c r="A23" s="2" t="s">
        <v>85</v>
      </c>
      <c r="B23" s="3" t="s">
        <v>86</v>
      </c>
      <c r="C23" s="3" t="s">
        <v>87</v>
      </c>
      <c r="D23" s="4">
        <v>438379.0</v>
      </c>
      <c r="E23" s="3" t="s">
        <v>70</v>
      </c>
      <c r="F23" s="2" t="s">
        <v>88</v>
      </c>
      <c r="G23" s="5">
        <v>72.0</v>
      </c>
      <c r="J23" s="4">
        <v>0</v>
      </c>
      <c r="K23" s="6">
        <v>0</v>
      </c>
      <c r="L23" s="4">
        <v>0</v>
      </c>
      <c r="M23" s="6">
        <v>0</v>
      </c>
      <c r="N23" s="5">
        <v>0</v>
      </c>
      <c r="O23" s="6">
        <v>0</v>
      </c>
      <c r="P23" s="5">
        <v>24.0</v>
      </c>
      <c r="Q23" s="6">
        <v>0.33333333333333</v>
      </c>
    </row>
    <row r="24" spans="1:26">
      <c r="A24" s="2" t="s">
        <v>89</v>
      </c>
      <c r="B24" s="3" t="s">
        <v>90</v>
      </c>
      <c r="C24" s="3" t="s">
        <v>48</v>
      </c>
      <c r="D24" s="4">
        <v>751830.0</v>
      </c>
      <c r="E24" s="3" t="s">
        <v>91</v>
      </c>
      <c r="F24" s="2" t="s">
        <v>33</v>
      </c>
      <c r="G24" s="5">
        <v>0</v>
      </c>
      <c r="J24" s="3">
        <v>0</v>
      </c>
      <c r="K24" s="3">
        <v>0</v>
      </c>
      <c r="L24" s="3">
        <v>0</v>
      </c>
      <c r="M24" s="3">
        <v>0</v>
      </c>
      <c r="N24" s="5">
        <v>0</v>
      </c>
      <c r="O24" s="6">
        <v>0</v>
      </c>
      <c r="P24" s="5">
        <v>0</v>
      </c>
      <c r="Q24" s="6">
        <v>0</v>
      </c>
    </row>
    <row r="25" spans="1:26">
      <c r="A25" s="3" t="s">
        <v>92</v>
      </c>
      <c r="B25" s="3" t="s">
        <v>93</v>
      </c>
      <c r="C25" s="3" t="s">
        <v>24</v>
      </c>
      <c r="D25" s="4">
        <v>286080.0</v>
      </c>
      <c r="E25" s="3" t="s">
        <v>94</v>
      </c>
      <c r="F25" s="3" t="s">
        <v>95</v>
      </c>
      <c r="G25" s="5">
        <v>593.0</v>
      </c>
      <c r="J25" s="4">
        <v>22345.13</v>
      </c>
      <c r="K25" s="6">
        <v>0.078107976789709</v>
      </c>
      <c r="L25" s="4">
        <v>0</v>
      </c>
      <c r="M25" s="6">
        <v>0</v>
      </c>
      <c r="N25" s="5">
        <v>4.0</v>
      </c>
      <c r="O25" s="6">
        <v>0.0067453625632378</v>
      </c>
      <c r="P25" s="5">
        <v>32.0</v>
      </c>
      <c r="Q25" s="6">
        <v>0.053962900505902</v>
      </c>
    </row>
    <row r="26" spans="1:26">
      <c r="A26" s="2" t="s">
        <v>76</v>
      </c>
      <c r="B26" s="3" t="s">
        <v>96</v>
      </c>
      <c r="C26" s="3" t="s">
        <v>78</v>
      </c>
      <c r="D26" s="4">
        <v>645700.0</v>
      </c>
      <c r="E26" s="3" t="s">
        <v>97</v>
      </c>
      <c r="F26" s="2" t="s">
        <v>98</v>
      </c>
      <c r="G26" s="5">
        <v>1155.5</v>
      </c>
      <c r="J26" s="4">
        <v>49707.9</v>
      </c>
      <c r="K26" s="6">
        <v>0.076982964224872</v>
      </c>
      <c r="L26" s="4">
        <v>0</v>
      </c>
      <c r="M26" s="6">
        <v>0</v>
      </c>
      <c r="N26" s="5">
        <v>0</v>
      </c>
      <c r="O26" s="6">
        <v>0</v>
      </c>
      <c r="P26" s="5">
        <v>87.0</v>
      </c>
      <c r="Q26" s="6">
        <v>0.075292081350065</v>
      </c>
    </row>
    <row r="27" spans="1:26">
      <c r="A27" s="2" t="s">
        <v>99</v>
      </c>
      <c r="B27" s="3" t="s">
        <v>100</v>
      </c>
      <c r="C27" s="3" t="s">
        <v>19</v>
      </c>
      <c r="D27" s="4">
        <v>9660000.0</v>
      </c>
      <c r="E27" s="3" t="s">
        <v>101</v>
      </c>
      <c r="F27" s="2" t="s">
        <v>33</v>
      </c>
      <c r="G27" s="5">
        <v>0</v>
      </c>
      <c r="J27" s="4">
        <v>0</v>
      </c>
      <c r="K27" s="6">
        <v>0</v>
      </c>
      <c r="L27" s="4">
        <v>0</v>
      </c>
      <c r="M27" s="6">
        <v>0</v>
      </c>
      <c r="N27" s="5">
        <v>0</v>
      </c>
      <c r="O27" s="6">
        <v>0</v>
      </c>
      <c r="P27" s="5">
        <v>0</v>
      </c>
      <c r="Q27" s="6">
        <v>0</v>
      </c>
    </row>
    <row r="28" spans="1:26">
      <c r="A28" s="3" t="s">
        <v>102</v>
      </c>
      <c r="B28" s="3" t="s">
        <v>103</v>
      </c>
      <c r="C28" s="3" t="s">
        <v>32</v>
      </c>
      <c r="D28" s="4">
        <v>1420000.0</v>
      </c>
      <c r="E28" s="3" t="s">
        <v>101</v>
      </c>
      <c r="G28" s="5">
        <v>0</v>
      </c>
      <c r="J28" s="4">
        <v>0</v>
      </c>
      <c r="K28" s="6">
        <v>0</v>
      </c>
      <c r="L28" s="4">
        <v>0</v>
      </c>
      <c r="M28" s="6">
        <v>0</v>
      </c>
      <c r="N28" s="5">
        <v>0</v>
      </c>
      <c r="O28" s="6">
        <v>0</v>
      </c>
      <c r="P28" s="5">
        <v>0</v>
      </c>
      <c r="Q28" s="6">
        <v>0</v>
      </c>
    </row>
    <row r="29" spans="1:26">
      <c r="A29" s="7" t="s">
        <v>50</v>
      </c>
      <c r="D29" s="4">
        <f>SUM(D15:D28)</f>
        <v>47238965.66</v>
      </c>
      <c r="G29" s="5">
        <f>SUM(G15:G28)</f>
        <v>38901.75</v>
      </c>
      <c r="J29" s="4">
        <f>SUM(J15:J28)</f>
        <v>798792.2</v>
      </c>
      <c r="K29" s="6">
        <f>(J29/D29)</f>
        <v>0.016909603943263</v>
      </c>
      <c r="L29" s="4">
        <f>SUM(L15:L28)</f>
        <v>20996.69</v>
      </c>
      <c r="M29" s="6">
        <f>(L29/D29)</f>
        <v>0.00044447819097316</v>
      </c>
      <c r="N29" s="5">
        <f>SUM(N15:N28)</f>
        <v>1483</v>
      </c>
      <c r="O29" s="6">
        <f>(N29/G29)</f>
        <v>0.038121678330666</v>
      </c>
      <c r="P29" s="5">
        <f>SUM(P15:P28)</f>
        <v>6731.5</v>
      </c>
      <c r="Q29" s="6">
        <f>(P29/G29)</f>
        <v>0.17303848798576</v>
      </c>
    </row>
    <row r="30" spans="1:26">
      <c r="B30" t="s">
        <v>0</v>
      </c>
      <c r="C30" t="s">
        <v>104</v>
      </c>
      <c r="H30" t="s">
        <v>2</v>
      </c>
      <c r="I30" t="s">
        <v>3</v>
      </c>
    </row>
    <row r="31" spans="1:26">
      <c r="A31" s="1" t="s">
        <v>4</v>
      </c>
      <c r="B31" s="1" t="s">
        <v>5</v>
      </c>
      <c r="C31" s="1" t="s">
        <v>6</v>
      </c>
      <c r="D31" s="1" t="s">
        <v>7</v>
      </c>
      <c r="E31" s="1" t="s">
        <v>8</v>
      </c>
      <c r="F31" s="1" t="s">
        <v>9</v>
      </c>
      <c r="G31" s="1" t="s">
        <v>10</v>
      </c>
      <c r="H31" s="1" t="s">
        <v>11</v>
      </c>
      <c r="I31" s="1" t="s">
        <v>12</v>
      </c>
      <c r="J31" s="1" t="s">
        <v>13</v>
      </c>
      <c r="K31" s="1"/>
      <c r="L31" s="1" t="s">
        <v>14</v>
      </c>
      <c r="M31" s="1"/>
      <c r="N31" s="1" t="s">
        <v>15</v>
      </c>
      <c r="O31" s="1"/>
      <c r="P31" s="1" t="s">
        <v>16</v>
      </c>
      <c r="Q31" s="1"/>
    </row>
    <row r="32" spans="1:26">
      <c r="A32" s="2" t="s">
        <v>105</v>
      </c>
      <c r="B32" s="3" t="s">
        <v>106</v>
      </c>
      <c r="C32" s="3" t="s">
        <v>107</v>
      </c>
      <c r="D32" s="4">
        <v>4388526.0</v>
      </c>
      <c r="E32" s="3" t="s">
        <v>108</v>
      </c>
      <c r="F32" s="2" t="s">
        <v>33</v>
      </c>
      <c r="G32" s="5">
        <v>0</v>
      </c>
      <c r="I32" s="3" t="s">
        <v>109</v>
      </c>
      <c r="J32" s="4">
        <v>2071969.0</v>
      </c>
      <c r="K32" s="6">
        <v>0.47213324018133</v>
      </c>
      <c r="L32" s="4">
        <v>438120.0</v>
      </c>
      <c r="M32" s="6">
        <v>0.099833064678209</v>
      </c>
      <c r="N32" s="5">
        <v>0</v>
      </c>
      <c r="O32" s="6">
        <v>0</v>
      </c>
      <c r="P32" s="5">
        <v>0</v>
      </c>
      <c r="Q32" s="6">
        <v>0</v>
      </c>
    </row>
    <row r="33" spans="1:26">
      <c r="A33" s="7" t="s">
        <v>50</v>
      </c>
      <c r="D33" s="4">
        <f>SUM(D32:D32)</f>
        <v>4388526</v>
      </c>
      <c r="G33" s="5">
        <f>SUM(G32:G32)</f>
        <v>0</v>
      </c>
      <c r="J33" s="4">
        <f>SUM(J32:J32)</f>
        <v>2071969</v>
      </c>
      <c r="K33" s="6">
        <f>(J33/D33)</f>
        <v>0.47213324018133</v>
      </c>
      <c r="L33" s="4">
        <f>SUM(L32:L32)</f>
        <v>438120</v>
      </c>
      <c r="M33" s="6">
        <f>(L33/D33)</f>
        <v>0.099833064678209</v>
      </c>
      <c r="N33" s="5">
        <f>SUM(N32:N32)</f>
        <v>0</v>
      </c>
      <c r="O33" s="6" t="e">
        <f>(N33/G33)</f>
        <v>#DIV/0!</v>
      </c>
      <c r="P33" s="5">
        <f>SUM(P32:P32)</f>
        <v>0</v>
      </c>
      <c r="Q33" s="6" t="e">
        <f>(P33/G33)</f>
        <v>#DIV/0!</v>
      </c>
    </row>
    <row r="35" spans="1:26">
      <c r="A35" s="7" t="s">
        <v>110</v>
      </c>
      <c r="D35" s="4">
        <f>(D12+D29+D33)</f>
        <v>73512470.21</v>
      </c>
      <c r="G35" s="5">
        <f>(G12+G29+G33)</f>
        <v>107475.8</v>
      </c>
      <c r="J35" s="4">
        <f>(J12+J29+J33)</f>
        <v>3724153.41</v>
      </c>
      <c r="K35" s="6">
        <f>(J35/D35)</f>
        <v>0.050660158737169</v>
      </c>
      <c r="L35" s="4">
        <f>(L12+L29+L33)</f>
        <v>797952.69</v>
      </c>
      <c r="M35" s="6">
        <f>(L35/D35)</f>
        <v>0.010854657552937</v>
      </c>
      <c r="N35" s="5">
        <f>(N12+N29+N33)</f>
        <v>2884</v>
      </c>
      <c r="O35" s="6">
        <f>(N35/G35)</f>
        <v>0.026833947735211</v>
      </c>
      <c r="P35" s="5">
        <f>(P12+P29+P33)</f>
        <v>19310.2</v>
      </c>
      <c r="Q35" s="6">
        <f>(P35/G35)</f>
        <v>0.17967021413193</v>
      </c>
    </row>
  </sheetData>
  <mergeCells>
    <mergeCell ref="J2:K2"/>
    <mergeCell ref="L2:M2"/>
    <mergeCell ref="N2:O2"/>
    <mergeCell ref="P2:Q2"/>
    <mergeCell ref="J14:K14"/>
    <mergeCell ref="L14:M14"/>
    <mergeCell ref="N14:O14"/>
    <mergeCell ref="P14:Q14"/>
    <mergeCell ref="J31:K31"/>
    <mergeCell ref="L31:M31"/>
    <mergeCell ref="N31:O31"/>
    <mergeCell ref="P31:Q31"/>
  </mergeCells>
  <conditionalFormatting sqref="J6">
    <cfRule type="cellIs" dxfId="0" priority="1" operator="equal">
      <formula>0</formula>
    </cfRule>
    <cfRule type="cellIs" dxfId="1" priority="2" operator="notEqual">
      <formula>0</formula>
    </cfRule>
  </conditionalFormatting>
  <conditionalFormatting sqref="K6">
    <cfRule type="cellIs" dxfId="0" priority="3" operator="equal">
      <formula>0</formula>
    </cfRule>
    <cfRule type="cellIs" dxfId="2" priority="4" operator="notEqual">
      <formula>0</formula>
    </cfRule>
  </conditionalFormatting>
  <conditionalFormatting sqref="L6">
    <cfRule type="cellIs" dxfId="0" priority="5" operator="equal">
      <formula>0</formula>
    </cfRule>
    <cfRule type="cellIs" dxfId="1" priority="6" operator="notEqual">
      <formula>0</formula>
    </cfRule>
  </conditionalFormatting>
  <conditionalFormatting sqref="M6">
    <cfRule type="cellIs" dxfId="0" priority="7" operator="equal">
      <formula>0</formula>
    </cfRule>
    <cfRule type="cellIs" dxfId="2" priority="8" operator="notEqual">
      <formula>0</formula>
    </cfRule>
  </conditionalFormatting>
  <conditionalFormatting sqref="J8">
    <cfRule type="cellIs" dxfId="0" priority="9" operator="equal">
      <formula>0</formula>
    </cfRule>
    <cfRule type="cellIs" dxfId="1" priority="10" operator="notEqual">
      <formula>0</formula>
    </cfRule>
  </conditionalFormatting>
  <conditionalFormatting sqref="K8">
    <cfRule type="cellIs" dxfId="0" priority="11" operator="equal">
      <formula>0</formula>
    </cfRule>
    <cfRule type="cellIs" dxfId="2" priority="12" operator="notEqual">
      <formula>0</formula>
    </cfRule>
  </conditionalFormatting>
  <conditionalFormatting sqref="L8">
    <cfRule type="cellIs" dxfId="0" priority="13" operator="equal">
      <formula>0</formula>
    </cfRule>
    <cfRule type="cellIs" dxfId="1" priority="14" operator="notEqual">
      <formula>0</formula>
    </cfRule>
  </conditionalFormatting>
  <conditionalFormatting sqref="M8">
    <cfRule type="cellIs" dxfId="0" priority="15" operator="equal">
      <formula>0</formula>
    </cfRule>
    <cfRule type="cellIs" dxfId="2" priority="16" operator="notEqual">
      <formula>0</formula>
    </cfRule>
  </conditionalFormatting>
  <conditionalFormatting sqref="J9">
    <cfRule type="cellIs" dxfId="0" priority="17" operator="equal">
      <formula>0</formula>
    </cfRule>
    <cfRule type="cellIs" dxfId="1" priority="18" operator="notEqual">
      <formula>0</formula>
    </cfRule>
  </conditionalFormatting>
  <conditionalFormatting sqref="K9">
    <cfRule type="cellIs" dxfId="0" priority="19" operator="equal">
      <formula>0</formula>
    </cfRule>
    <cfRule type="cellIs" dxfId="2" priority="20" operator="notEqual">
      <formula>0</formula>
    </cfRule>
  </conditionalFormatting>
  <conditionalFormatting sqref="L9">
    <cfRule type="cellIs" dxfId="0" priority="21" operator="equal">
      <formula>0</formula>
    </cfRule>
    <cfRule type="cellIs" dxfId="1" priority="22" operator="notEqual">
      <formula>0</formula>
    </cfRule>
  </conditionalFormatting>
  <conditionalFormatting sqref="M9">
    <cfRule type="cellIs" dxfId="0" priority="23" operator="equal">
      <formula>0</formula>
    </cfRule>
    <cfRule type="cellIs" dxfId="2" priority="24" operator="notEqual">
      <formula>0</formula>
    </cfRule>
  </conditionalFormatting>
  <conditionalFormatting sqref="J10">
    <cfRule type="cellIs" dxfId="0" priority="25" operator="equal">
      <formula>0</formula>
    </cfRule>
    <cfRule type="cellIs" dxfId="1" priority="26" operator="notEqual">
      <formula>0</formula>
    </cfRule>
  </conditionalFormatting>
  <conditionalFormatting sqref="K10">
    <cfRule type="cellIs" dxfId="0" priority="27" operator="equal">
      <formula>0</formula>
    </cfRule>
    <cfRule type="cellIs" dxfId="2" priority="28" operator="notEqual">
      <formula>0</formula>
    </cfRule>
  </conditionalFormatting>
  <conditionalFormatting sqref="L10">
    <cfRule type="cellIs" dxfId="0" priority="29" operator="equal">
      <formula>0</formula>
    </cfRule>
    <cfRule type="cellIs" dxfId="1" priority="30" operator="notEqual">
      <formula>0</formula>
    </cfRule>
  </conditionalFormatting>
  <conditionalFormatting sqref="M10">
    <cfRule type="cellIs" dxfId="0" priority="31" operator="equal">
      <formula>0</formula>
    </cfRule>
    <cfRule type="cellIs" dxfId="2" priority="32" operator="notEqual">
      <formula>0</formula>
    </cfRule>
  </conditionalFormatting>
  <conditionalFormatting sqref="J11">
    <cfRule type="cellIs" dxfId="0" priority="33" operator="equal">
      <formula>0</formula>
    </cfRule>
    <cfRule type="cellIs" dxfId="1" priority="34" operator="notEqual">
      <formula>0</formula>
    </cfRule>
  </conditionalFormatting>
  <conditionalFormatting sqref="K11">
    <cfRule type="cellIs" dxfId="0" priority="35" operator="equal">
      <formula>0</formula>
    </cfRule>
    <cfRule type="cellIs" dxfId="2" priority="36" operator="notEqual">
      <formula>0</formula>
    </cfRule>
  </conditionalFormatting>
  <conditionalFormatting sqref="L11">
    <cfRule type="cellIs" dxfId="0" priority="37" operator="equal">
      <formula>0</formula>
    </cfRule>
    <cfRule type="cellIs" dxfId="1" priority="38" operator="notEqual">
      <formula>0</formula>
    </cfRule>
  </conditionalFormatting>
  <conditionalFormatting sqref="M11">
    <cfRule type="cellIs" dxfId="0" priority="39" operator="equal">
      <formula>0</formula>
    </cfRule>
    <cfRule type="cellIs" dxfId="2" priority="40" operator="notEqual">
      <formula>0</formula>
    </cfRule>
  </conditionalFormatting>
  <conditionalFormatting sqref="J16">
    <cfRule type="cellIs" dxfId="0" priority="41" operator="equal">
      <formula>0</formula>
    </cfRule>
    <cfRule type="cellIs" dxfId="1" priority="42" operator="notEqual">
      <formula>0</formula>
    </cfRule>
  </conditionalFormatting>
  <conditionalFormatting sqref="K16">
    <cfRule type="cellIs" dxfId="0" priority="43" operator="equal">
      <formula>0</formula>
    </cfRule>
    <cfRule type="cellIs" dxfId="2" priority="44" operator="notEqual">
      <formula>0</formula>
    </cfRule>
  </conditionalFormatting>
  <conditionalFormatting sqref="L16">
    <cfRule type="cellIs" dxfId="0" priority="45" operator="equal">
      <formula>0</formula>
    </cfRule>
    <cfRule type="cellIs" dxfId="1" priority="46" operator="notEqual">
      <formula>0</formula>
    </cfRule>
  </conditionalFormatting>
  <conditionalFormatting sqref="M16">
    <cfRule type="cellIs" dxfId="0" priority="47" operator="equal">
      <formula>0</formula>
    </cfRule>
    <cfRule type="cellIs" dxfId="2" priority="48" operator="notEqual">
      <formula>0</formula>
    </cfRule>
  </conditionalFormatting>
  <conditionalFormatting sqref="J17">
    <cfRule type="cellIs" dxfId="0" priority="49" operator="equal">
      <formula>0</formula>
    </cfRule>
    <cfRule type="cellIs" dxfId="1" priority="50" operator="notEqual">
      <formula>0</formula>
    </cfRule>
  </conditionalFormatting>
  <conditionalFormatting sqref="K17">
    <cfRule type="cellIs" dxfId="0" priority="51" operator="equal">
      <formula>0</formula>
    </cfRule>
    <cfRule type="cellIs" dxfId="2" priority="52" operator="notEqual">
      <formula>0</formula>
    </cfRule>
  </conditionalFormatting>
  <conditionalFormatting sqref="L17">
    <cfRule type="cellIs" dxfId="0" priority="53" operator="equal">
      <formula>0</formula>
    </cfRule>
    <cfRule type="cellIs" dxfId="1" priority="54" operator="notEqual">
      <formula>0</formula>
    </cfRule>
  </conditionalFormatting>
  <conditionalFormatting sqref="M17">
    <cfRule type="cellIs" dxfId="0" priority="55" operator="equal">
      <formula>0</formula>
    </cfRule>
    <cfRule type="cellIs" dxfId="2" priority="56" operator="notEqual">
      <formula>0</formula>
    </cfRule>
  </conditionalFormatting>
  <conditionalFormatting sqref="J20">
    <cfRule type="cellIs" dxfId="0" priority="57" operator="equal">
      <formula>0</formula>
    </cfRule>
    <cfRule type="cellIs" dxfId="1" priority="58" operator="notEqual">
      <formula>0</formula>
    </cfRule>
  </conditionalFormatting>
  <conditionalFormatting sqref="K20">
    <cfRule type="cellIs" dxfId="0" priority="59" operator="equal">
      <formula>0</formula>
    </cfRule>
    <cfRule type="cellIs" dxfId="2" priority="60" operator="notEqual">
      <formula>0</formula>
    </cfRule>
  </conditionalFormatting>
  <conditionalFormatting sqref="L20">
    <cfRule type="cellIs" dxfId="0" priority="61" operator="equal">
      <formula>0</formula>
    </cfRule>
    <cfRule type="cellIs" dxfId="1" priority="62" operator="notEqual">
      <formula>0</formula>
    </cfRule>
  </conditionalFormatting>
  <conditionalFormatting sqref="M20">
    <cfRule type="cellIs" dxfId="0" priority="63" operator="equal">
      <formula>0</formula>
    </cfRule>
    <cfRule type="cellIs" dxfId="2" priority="64" operator="notEqual">
      <formula>0</formula>
    </cfRule>
  </conditionalFormatting>
  <conditionalFormatting sqref="J24">
    <cfRule type="cellIs" dxfId="0" priority="65" operator="equal">
      <formula>0</formula>
    </cfRule>
    <cfRule type="cellIs" dxfId="1" priority="66" operator="notEqual">
      <formula>0</formula>
    </cfRule>
  </conditionalFormatting>
  <conditionalFormatting sqref="K24">
    <cfRule type="cellIs" dxfId="0" priority="67" operator="equal">
      <formula>0</formula>
    </cfRule>
    <cfRule type="cellIs" dxfId="2" priority="68" operator="notEqual">
      <formula>0</formula>
    </cfRule>
  </conditionalFormatting>
  <conditionalFormatting sqref="L24">
    <cfRule type="cellIs" dxfId="0" priority="69" operator="equal">
      <formula>0</formula>
    </cfRule>
    <cfRule type="cellIs" dxfId="1" priority="70" operator="notEqual">
      <formula>0</formula>
    </cfRule>
  </conditionalFormatting>
  <conditionalFormatting sqref="M24">
    <cfRule type="cellIs" dxfId="0" priority="71" operator="equal">
      <formula>0</formula>
    </cfRule>
    <cfRule type="cellIs" dxfId="2" priority="72" operator="notEqual">
      <formula>0</formula>
    </cfRule>
  </conditionalFormatting>
  <hyperlinks>
    <hyperlink ref="A3" r:id="rId_hyperlink_1"/>
    <hyperlink ref="F3" r:id="rId_hyperlink_2"/>
    <hyperlink ref="A4" r:id="rId_hyperlink_3"/>
    <hyperlink ref="F4" r:id="rId_hyperlink_4"/>
    <hyperlink ref="A5" r:id="rId_hyperlink_5"/>
    <hyperlink ref="F5" r:id="rId_hyperlink_6"/>
    <hyperlink ref="A6" r:id="rId_hyperlink_7"/>
    <hyperlink ref="F6" r:id="rId_hyperlink_8"/>
    <hyperlink ref="A7" r:id="rId_hyperlink_9"/>
    <hyperlink ref="F7" r:id="rId_hyperlink_10"/>
    <hyperlink ref="A8" r:id="rId_hyperlink_11"/>
    <hyperlink ref="F8" r:id="rId_hyperlink_12"/>
    <hyperlink ref="A9" r:id="rId_hyperlink_13"/>
    <hyperlink ref="F9" r:id="rId_hyperlink_14"/>
    <hyperlink ref="A10" r:id="rId_hyperlink_15"/>
    <hyperlink ref="F10" r:id="rId_hyperlink_16"/>
    <hyperlink ref="A11" r:id="rId_hyperlink_17"/>
    <hyperlink ref="F11" r:id="rId_hyperlink_18"/>
    <hyperlink ref="A15" r:id="rId_hyperlink_19"/>
    <hyperlink ref="F15" r:id="rId_hyperlink_20"/>
    <hyperlink ref="A16" r:id="rId_hyperlink_21"/>
    <hyperlink ref="F16" r:id="rId_hyperlink_22"/>
    <hyperlink ref="A18" r:id="rId_hyperlink_23"/>
    <hyperlink ref="F18" r:id="rId_hyperlink_24"/>
    <hyperlink ref="A19" r:id="rId_hyperlink_25"/>
    <hyperlink ref="F19" r:id="rId_hyperlink_26"/>
    <hyperlink ref="A20" r:id="rId_hyperlink_27"/>
    <hyperlink ref="F20" r:id="rId_hyperlink_28"/>
    <hyperlink ref="A21" r:id="rId_hyperlink_29"/>
    <hyperlink ref="F21" r:id="rId_hyperlink_30"/>
    <hyperlink ref="A22" r:id="rId_hyperlink_31"/>
    <hyperlink ref="F22" r:id="rId_hyperlink_32"/>
    <hyperlink ref="A23" r:id="rId_hyperlink_33"/>
    <hyperlink ref="F23" r:id="rId_hyperlink_34"/>
    <hyperlink ref="A24" r:id="rId_hyperlink_35"/>
    <hyperlink ref="F24" r:id="rId_hyperlink_36"/>
    <hyperlink ref="A26" r:id="rId_hyperlink_37"/>
    <hyperlink ref="F26" r:id="rId_hyperlink_38"/>
    <hyperlink ref="A27" r:id="rId_hyperlink_39"/>
    <hyperlink ref="F27" r:id="rId_hyperlink_40"/>
    <hyperlink ref="A32" r:id="rId_hyperlink_41"/>
    <hyperlink ref="F32" r:id="rId_hyperlink_4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28"/>
  <sheetViews>
    <sheetView tabSelected="0" workbookViewId="0" showGridLines="true" showRowColHeaders="1">
      <selection activeCell="Q28" sqref="Q28"/>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72</v>
      </c>
      <c r="B7" s="3" t="s">
        <v>73</v>
      </c>
      <c r="C7" s="3" t="s">
        <v>74</v>
      </c>
      <c r="D7" s="4">
        <v>4000000.0</v>
      </c>
      <c r="E7" s="3" t="s">
        <v>75</v>
      </c>
      <c r="F7" s="2" t="s">
        <v>33</v>
      </c>
      <c r="G7" s="5">
        <v>0</v>
      </c>
      <c r="J7" s="3">
        <v>0</v>
      </c>
      <c r="K7" s="3">
        <v>0</v>
      </c>
      <c r="L7" s="3">
        <v>0</v>
      </c>
      <c r="M7" s="3">
        <v>0</v>
      </c>
      <c r="N7" s="5">
        <v>0</v>
      </c>
      <c r="O7" s="6">
        <v>0</v>
      </c>
      <c r="P7" s="5">
        <v>0</v>
      </c>
      <c r="Q7" s="6">
        <v>0</v>
      </c>
    </row>
    <row r="8" spans="1:26">
      <c r="A8" s="2" t="s">
        <v>99</v>
      </c>
      <c r="B8" s="3" t="s">
        <v>100</v>
      </c>
      <c r="C8" s="3" t="s">
        <v>19</v>
      </c>
      <c r="D8" s="4">
        <v>9660000.0</v>
      </c>
      <c r="E8" s="3" t="s">
        <v>101</v>
      </c>
      <c r="F8" s="2" t="s">
        <v>191</v>
      </c>
      <c r="G8" s="5">
        <v>14030.0</v>
      </c>
      <c r="J8" s="4">
        <v>454903.61</v>
      </c>
      <c r="K8" s="6">
        <v>0.047091471014493</v>
      </c>
      <c r="L8" s="4">
        <v>38601.08</v>
      </c>
      <c r="M8" s="6">
        <v>0.0039959710144928</v>
      </c>
      <c r="N8" s="5">
        <v>1007.5</v>
      </c>
      <c r="O8" s="6">
        <v>0.071810406272274</v>
      </c>
      <c r="P8" s="5">
        <v>3464.0</v>
      </c>
      <c r="Q8" s="6">
        <v>0.24689950106914</v>
      </c>
    </row>
    <row r="9" spans="1:26">
      <c r="A9" s="2" t="s">
        <v>102</v>
      </c>
      <c r="B9" s="3" t="s">
        <v>103</v>
      </c>
      <c r="C9" s="3" t="s">
        <v>32</v>
      </c>
      <c r="D9" s="4">
        <v>1420000.0</v>
      </c>
      <c r="E9" s="3" t="s">
        <v>101</v>
      </c>
      <c r="F9" s="2" t="s">
        <v>101</v>
      </c>
      <c r="G9" s="5">
        <v>4630.25</v>
      </c>
      <c r="J9" s="4">
        <v>162367.45</v>
      </c>
      <c r="K9" s="6">
        <v>0.11434327464789</v>
      </c>
      <c r="L9" s="4">
        <v>129175.0</v>
      </c>
      <c r="M9" s="6">
        <v>0.090968309859155</v>
      </c>
      <c r="N9" s="5">
        <v>147.0</v>
      </c>
      <c r="O9" s="6">
        <v>0.031747745802063</v>
      </c>
      <c r="P9" s="5">
        <v>75.0</v>
      </c>
      <c r="Q9" s="6">
        <v>0.016197829490848</v>
      </c>
    </row>
    <row r="10" spans="1:26">
      <c r="A10" s="2" t="s">
        <v>121</v>
      </c>
      <c r="B10" s="3" t="s">
        <v>122</v>
      </c>
      <c r="C10" s="3" t="s">
        <v>123</v>
      </c>
      <c r="D10" s="4">
        <v>980963.0</v>
      </c>
      <c r="E10" s="3" t="s">
        <v>124</v>
      </c>
      <c r="F10" s="2" t="s">
        <v>199</v>
      </c>
      <c r="G10" s="5">
        <v>2113.25</v>
      </c>
      <c r="J10" s="3">
        <v>0</v>
      </c>
      <c r="K10" s="3">
        <v>0</v>
      </c>
      <c r="L10" s="3">
        <v>0</v>
      </c>
      <c r="M10" s="3">
        <v>0</v>
      </c>
      <c r="N10" s="5">
        <v>0</v>
      </c>
      <c r="O10" s="6">
        <v>0</v>
      </c>
      <c r="P10" s="5">
        <v>0</v>
      </c>
      <c r="Q10" s="6">
        <v>0</v>
      </c>
    </row>
    <row r="11" spans="1:26">
      <c r="A11" s="2" t="s">
        <v>125</v>
      </c>
      <c r="B11" s="3" t="s">
        <v>126</v>
      </c>
      <c r="C11" s="3" t="s">
        <v>24</v>
      </c>
      <c r="D11" s="4">
        <v>9786745.0</v>
      </c>
      <c r="E11" s="3" t="s">
        <v>124</v>
      </c>
      <c r="F11" s="2" t="s">
        <v>200</v>
      </c>
      <c r="G11" s="5">
        <v>1451.0</v>
      </c>
      <c r="J11" s="3">
        <v>0</v>
      </c>
      <c r="K11" s="3">
        <v>0</v>
      </c>
      <c r="L11" s="3">
        <v>0</v>
      </c>
      <c r="M11" s="3">
        <v>0</v>
      </c>
      <c r="N11" s="5">
        <v>0</v>
      </c>
      <c r="O11" s="6">
        <v>0</v>
      </c>
      <c r="P11" s="5">
        <v>65.5</v>
      </c>
      <c r="Q11" s="6">
        <v>0.045141281874569</v>
      </c>
    </row>
    <row r="12" spans="1:26">
      <c r="A12" s="2" t="s">
        <v>127</v>
      </c>
      <c r="B12" s="3" t="s">
        <v>128</v>
      </c>
      <c r="C12" s="3" t="s">
        <v>24</v>
      </c>
      <c r="D12" s="4">
        <v>109700.0</v>
      </c>
      <c r="E12" s="3" t="s">
        <v>129</v>
      </c>
      <c r="F12" s="2" t="s">
        <v>139</v>
      </c>
      <c r="G12" s="5">
        <v>222.5</v>
      </c>
      <c r="J12" s="4">
        <v>15258.0</v>
      </c>
      <c r="K12" s="6">
        <v>0.13908842297174</v>
      </c>
      <c r="L12" s="4">
        <v>0</v>
      </c>
      <c r="M12" s="6">
        <v>0</v>
      </c>
      <c r="N12" s="5">
        <v>12.0</v>
      </c>
      <c r="O12" s="6">
        <v>0.053932584269663</v>
      </c>
      <c r="P12" s="5">
        <v>22.0</v>
      </c>
      <c r="Q12" s="6">
        <v>0.098876404494382</v>
      </c>
    </row>
    <row r="13" spans="1:26">
      <c r="A13" s="2" t="s">
        <v>131</v>
      </c>
      <c r="B13" s="3" t="s">
        <v>132</v>
      </c>
      <c r="C13" s="3" t="s">
        <v>24</v>
      </c>
      <c r="D13" s="4">
        <v>200000.0</v>
      </c>
      <c r="E13" s="3" t="s">
        <v>124</v>
      </c>
      <c r="F13" s="2" t="s">
        <v>140</v>
      </c>
      <c r="G13" s="5">
        <v>550.0</v>
      </c>
      <c r="J13" s="3">
        <v>0</v>
      </c>
      <c r="K13" s="3">
        <v>0</v>
      </c>
      <c r="L13" s="3">
        <v>0</v>
      </c>
      <c r="M13" s="3">
        <v>0</v>
      </c>
      <c r="N13" s="5">
        <v>8.0</v>
      </c>
      <c r="O13" s="6">
        <v>0.014545454545455</v>
      </c>
      <c r="P13" s="5">
        <v>112.5</v>
      </c>
      <c r="Q13" s="6">
        <v>0.20454545454545</v>
      </c>
    </row>
    <row r="14" spans="1:26">
      <c r="A14" s="2" t="s">
        <v>141</v>
      </c>
      <c r="B14" s="3" t="s">
        <v>142</v>
      </c>
      <c r="C14" s="3" t="s">
        <v>19</v>
      </c>
      <c r="D14" s="4">
        <v>7424430.0</v>
      </c>
      <c r="E14" s="3" t="s">
        <v>143</v>
      </c>
      <c r="F14" s="2" t="s">
        <v>180</v>
      </c>
      <c r="G14" s="5">
        <v>6898.0</v>
      </c>
      <c r="J14" s="4">
        <v>312770.4</v>
      </c>
      <c r="K14" s="6">
        <v>0.042127193602741</v>
      </c>
      <c r="L14" s="4">
        <v>104395.7</v>
      </c>
      <c r="M14" s="6">
        <v>0.014061106374496</v>
      </c>
      <c r="N14" s="5">
        <v>35.5</v>
      </c>
      <c r="O14" s="6">
        <v>0.0051464192519571</v>
      </c>
      <c r="P14" s="5">
        <v>1507.0</v>
      </c>
      <c r="Q14" s="6">
        <v>0.21846912148449</v>
      </c>
    </row>
    <row r="15" spans="1:26">
      <c r="A15" s="3" t="s">
        <v>131</v>
      </c>
      <c r="B15" s="3" t="s">
        <v>153</v>
      </c>
      <c r="C15" s="3" t="s">
        <v>24</v>
      </c>
      <c r="D15" s="4">
        <v>805071.01</v>
      </c>
      <c r="E15" s="3" t="s">
        <v>154</v>
      </c>
      <c r="F15" s="3" t="s">
        <v>101</v>
      </c>
      <c r="G15" s="5">
        <v>3444.0</v>
      </c>
      <c r="J15" s="4">
        <v>82888.0</v>
      </c>
      <c r="K15" s="6">
        <v>0.10295737763555</v>
      </c>
      <c r="L15" s="4">
        <v>0</v>
      </c>
      <c r="M15" s="6">
        <v>0</v>
      </c>
      <c r="N15" s="5">
        <v>66.0</v>
      </c>
      <c r="O15" s="6">
        <v>0.019163763066202</v>
      </c>
      <c r="P15" s="5">
        <v>235.5</v>
      </c>
      <c r="Q15" s="6">
        <v>0.068379790940767</v>
      </c>
    </row>
    <row r="16" spans="1:26">
      <c r="A16" s="2" t="s">
        <v>131</v>
      </c>
      <c r="B16" s="3" t="s">
        <v>156</v>
      </c>
      <c r="C16" s="3" t="s">
        <v>24</v>
      </c>
      <c r="D16" s="4">
        <v>402966.76</v>
      </c>
      <c r="E16" s="3" t="s">
        <v>154</v>
      </c>
      <c r="F16" s="2" t="s">
        <v>170</v>
      </c>
      <c r="G16" s="5">
        <v>1248.0</v>
      </c>
      <c r="J16" s="4">
        <v>64388.5</v>
      </c>
      <c r="K16" s="6">
        <v>0.15978613223582</v>
      </c>
      <c r="L16" s="4">
        <v>0</v>
      </c>
      <c r="M16" s="6">
        <v>0</v>
      </c>
      <c r="N16" s="5">
        <v>65.5</v>
      </c>
      <c r="O16" s="6">
        <v>0.052483974358974</v>
      </c>
      <c r="P16" s="5">
        <v>66.5</v>
      </c>
      <c r="Q16" s="6">
        <v>0.053285256410256</v>
      </c>
    </row>
    <row r="17" spans="1:26">
      <c r="A17" s="3" t="s">
        <v>131</v>
      </c>
      <c r="B17" s="3" t="s">
        <v>158</v>
      </c>
      <c r="C17" s="3" t="s">
        <v>24</v>
      </c>
      <c r="D17" s="4">
        <v>1012731.7</v>
      </c>
      <c r="E17" s="3" t="s">
        <v>154</v>
      </c>
      <c r="F17" s="3" t="s">
        <v>193</v>
      </c>
      <c r="G17" s="5">
        <v>1174.5</v>
      </c>
      <c r="J17" s="4">
        <v>98262.0</v>
      </c>
      <c r="K17" s="6">
        <v>0.097026685350128</v>
      </c>
      <c r="L17" s="4">
        <v>0</v>
      </c>
      <c r="M17" s="6">
        <v>0</v>
      </c>
      <c r="N17" s="5">
        <v>0</v>
      </c>
      <c r="O17" s="6">
        <v>0</v>
      </c>
      <c r="P17" s="5">
        <v>192.0</v>
      </c>
      <c r="Q17" s="6">
        <v>0.16347381864623</v>
      </c>
    </row>
    <row r="18" spans="1:26">
      <c r="A18" s="2" t="s">
        <v>144</v>
      </c>
      <c r="B18" s="3" t="s">
        <v>145</v>
      </c>
      <c r="C18" s="3" t="s">
        <v>146</v>
      </c>
      <c r="D18" s="4">
        <v>416368.5</v>
      </c>
      <c r="E18" s="3" t="s">
        <v>143</v>
      </c>
      <c r="F18" s="2" t="s">
        <v>33</v>
      </c>
      <c r="G18" s="5">
        <v>0</v>
      </c>
      <c r="J18" s="3">
        <v>0</v>
      </c>
      <c r="K18" s="3">
        <v>0</v>
      </c>
      <c r="L18" s="3">
        <v>0</v>
      </c>
      <c r="M18" s="3">
        <v>0</v>
      </c>
      <c r="N18" s="5">
        <v>0</v>
      </c>
      <c r="O18" s="6">
        <v>0</v>
      </c>
      <c r="P18" s="5">
        <v>0</v>
      </c>
      <c r="Q18" s="6">
        <v>0</v>
      </c>
    </row>
    <row r="19" spans="1:26">
      <c r="A19" s="2" t="s">
        <v>89</v>
      </c>
      <c r="B19" s="3" t="s">
        <v>162</v>
      </c>
      <c r="C19" s="3" t="s">
        <v>19</v>
      </c>
      <c r="D19" s="4">
        <v>586218.4</v>
      </c>
      <c r="E19" s="3" t="s">
        <v>163</v>
      </c>
      <c r="F19" s="2" t="s">
        <v>201</v>
      </c>
      <c r="G19" s="5">
        <v>1141.5</v>
      </c>
      <c r="J19" s="3">
        <v>0</v>
      </c>
      <c r="K19" s="3">
        <v>0</v>
      </c>
      <c r="L19" s="3">
        <v>0</v>
      </c>
      <c r="M19" s="3">
        <v>0</v>
      </c>
      <c r="N19" s="5">
        <v>194.5</v>
      </c>
      <c r="O19" s="6">
        <v>0.17038983793254</v>
      </c>
      <c r="P19" s="5">
        <v>314.5</v>
      </c>
      <c r="Q19" s="6">
        <v>0.27551467367499</v>
      </c>
    </row>
    <row r="20" spans="1:26">
      <c r="A20" s="2" t="s">
        <v>171</v>
      </c>
      <c r="B20" s="3" t="s">
        <v>172</v>
      </c>
      <c r="C20" s="3" t="s">
        <v>173</v>
      </c>
      <c r="D20" s="4">
        <v>557400.0</v>
      </c>
      <c r="E20" s="3" t="s">
        <v>174</v>
      </c>
      <c r="F20" s="2" t="s">
        <v>202</v>
      </c>
      <c r="G20" s="5">
        <v>646.0</v>
      </c>
      <c r="J20" s="3">
        <v>0</v>
      </c>
      <c r="K20" s="3">
        <v>0</v>
      </c>
      <c r="L20" s="3">
        <v>0</v>
      </c>
      <c r="M20" s="3">
        <v>0</v>
      </c>
      <c r="N20" s="5">
        <v>0</v>
      </c>
      <c r="O20" s="6">
        <v>0</v>
      </c>
      <c r="P20" s="5">
        <v>66.0</v>
      </c>
      <c r="Q20" s="6">
        <v>0.10216718266254</v>
      </c>
    </row>
    <row r="21" spans="1:26">
      <c r="A21" s="3" t="s">
        <v>175</v>
      </c>
      <c r="B21" s="3" t="s">
        <v>176</v>
      </c>
      <c r="C21" s="3" t="s">
        <v>177</v>
      </c>
      <c r="D21" s="4">
        <v>9359072.53</v>
      </c>
      <c r="E21" s="3" t="s">
        <v>178</v>
      </c>
      <c r="F21" s="2" t="s">
        <v>203</v>
      </c>
      <c r="G21" s="5">
        <v>3559.5</v>
      </c>
      <c r="J21" s="3">
        <v>0</v>
      </c>
      <c r="K21" s="3">
        <v>0</v>
      </c>
      <c r="L21" s="3">
        <v>0</v>
      </c>
      <c r="M21" s="3">
        <v>0</v>
      </c>
      <c r="N21" s="5">
        <v>0</v>
      </c>
      <c r="O21" s="6">
        <v>0</v>
      </c>
      <c r="P21" s="5">
        <v>1164.5</v>
      </c>
      <c r="Q21" s="6">
        <v>0.32715268998455</v>
      </c>
    </row>
    <row r="22" spans="1:26">
      <c r="A22" s="7" t="s">
        <v>50</v>
      </c>
      <c r="D22" s="4">
        <f>SUM(D7:D21)</f>
        <v>46721666.9</v>
      </c>
      <c r="G22" s="5">
        <f>SUM(G7:G21)</f>
        <v>41108.5</v>
      </c>
      <c r="J22" s="4">
        <f>SUM(J7:J21)</f>
        <v>1190837.96</v>
      </c>
      <c r="K22" s="6">
        <f>(J22/D22)</f>
        <v>0.025487916827728</v>
      </c>
      <c r="L22" s="4">
        <f>SUM(L7:L21)</f>
        <v>272171.78</v>
      </c>
      <c r="M22" s="6">
        <f>(L22/D22)</f>
        <v>0.0058253867650428</v>
      </c>
      <c r="N22" s="5">
        <f>SUM(N7:N21)</f>
        <v>1536</v>
      </c>
      <c r="O22" s="6">
        <f>(N22/G22)</f>
        <v>0.037364535315081</v>
      </c>
      <c r="P22" s="5">
        <f>SUM(P7:P21)</f>
        <v>7285</v>
      </c>
      <c r="Q22" s="6">
        <f>(P22/G22)</f>
        <v>0.17721395818383</v>
      </c>
    </row>
    <row r="23" spans="1:26">
      <c r="B23" t="s">
        <v>0</v>
      </c>
      <c r="C23" t="s">
        <v>104</v>
      </c>
      <c r="H23" t="s">
        <v>2</v>
      </c>
      <c r="I23" t="s">
        <v>3</v>
      </c>
    </row>
    <row r="24" spans="1:26">
      <c r="A24" s="1" t="s">
        <v>4</v>
      </c>
      <c r="B24" s="1" t="s">
        <v>5</v>
      </c>
      <c r="C24" s="1" t="s">
        <v>6</v>
      </c>
      <c r="D24" s="1" t="s">
        <v>7</v>
      </c>
      <c r="E24" s="1" t="s">
        <v>8</v>
      </c>
      <c r="F24" s="1" t="s">
        <v>9</v>
      </c>
      <c r="G24" s="1" t="s">
        <v>10</v>
      </c>
      <c r="H24" s="1" t="s">
        <v>11</v>
      </c>
      <c r="I24" s="1" t="s">
        <v>12</v>
      </c>
      <c r="J24" s="1" t="s">
        <v>13</v>
      </c>
      <c r="K24" s="1"/>
      <c r="L24" s="1" t="s">
        <v>14</v>
      </c>
      <c r="M24" s="1"/>
      <c r="N24" s="1" t="s">
        <v>15</v>
      </c>
      <c r="O24" s="1"/>
      <c r="P24" s="1" t="s">
        <v>16</v>
      </c>
      <c r="Q24" s="1"/>
    </row>
    <row r="25" spans="1:26">
      <c r="A25" s="2" t="s">
        <v>105</v>
      </c>
      <c r="B25" s="3" t="s">
        <v>106</v>
      </c>
      <c r="C25" s="3" t="s">
        <v>107</v>
      </c>
      <c r="D25" s="4">
        <v>4388526.0</v>
      </c>
      <c r="E25" s="3" t="s">
        <v>108</v>
      </c>
      <c r="F25" s="2" t="s">
        <v>204</v>
      </c>
      <c r="G25" s="5">
        <v>11693.4</v>
      </c>
      <c r="H25" s="3" t="s">
        <v>109</v>
      </c>
      <c r="I25" s="3" t="s">
        <v>109</v>
      </c>
      <c r="J25" s="4">
        <v>2071969.0</v>
      </c>
      <c r="K25" s="6">
        <v>0.47213324018133</v>
      </c>
      <c r="L25" s="4">
        <v>438120.0</v>
      </c>
      <c r="M25" s="6">
        <v>0.099833064678209</v>
      </c>
      <c r="N25" s="5">
        <v>292.0</v>
      </c>
      <c r="O25" s="6">
        <v>0.024971351360597</v>
      </c>
      <c r="P25" s="5">
        <v>1352.4</v>
      </c>
      <c r="Q25" s="6">
        <v>0.11565498486326</v>
      </c>
    </row>
    <row r="26" spans="1:26">
      <c r="A26" s="7" t="s">
        <v>50</v>
      </c>
      <c r="D26" s="4">
        <f>SUM(D25:D25)</f>
        <v>4388526</v>
      </c>
      <c r="G26" s="5">
        <f>SUM(G25:G25)</f>
        <v>11693.4</v>
      </c>
      <c r="J26" s="4">
        <f>SUM(J25:J25)</f>
        <v>2071969</v>
      </c>
      <c r="K26" s="6">
        <f>(J26/D26)</f>
        <v>0.47213324018133</v>
      </c>
      <c r="L26" s="4">
        <f>SUM(L25:L25)</f>
        <v>438120</v>
      </c>
      <c r="M26" s="6">
        <f>(L26/D26)</f>
        <v>0.099833064678209</v>
      </c>
      <c r="N26" s="5">
        <f>SUM(N25:N25)</f>
        <v>292</v>
      </c>
      <c r="O26" s="6">
        <f>(N26/G26)</f>
        <v>0.024971351360597</v>
      </c>
      <c r="P26" s="5">
        <f>SUM(P25:P25)</f>
        <v>1352.4</v>
      </c>
      <c r="Q26" s="6">
        <f>(P26/G26)</f>
        <v>0.11565498486326</v>
      </c>
    </row>
    <row r="28" spans="1:26">
      <c r="A28" s="7" t="s">
        <v>110</v>
      </c>
      <c r="D28" s="4">
        <f>(D4+D22+D26)</f>
        <v>62300562.9</v>
      </c>
      <c r="G28" s="5">
        <f>(G4+G22+G26)</f>
        <v>90841.3</v>
      </c>
      <c r="J28" s="4">
        <f>(J4+J22+J26)</f>
        <v>3831947.67</v>
      </c>
      <c r="K28" s="6">
        <f>(J28/D28)</f>
        <v>0.061507432543599</v>
      </c>
      <c r="L28" s="4">
        <f>(L4+L22+L26)</f>
        <v>1049127.78</v>
      </c>
      <c r="M28" s="6">
        <f>(L28/D28)</f>
        <v>0.016839780110558</v>
      </c>
      <c r="N28" s="5">
        <f>(N4+N22+N26)</f>
        <v>2398</v>
      </c>
      <c r="O28" s="6">
        <f>(N28/G28)</f>
        <v>0.026397684753521</v>
      </c>
      <c r="P28" s="5">
        <f>(P4+P22+P26)</f>
        <v>17097.1</v>
      </c>
      <c r="Q28" s="6">
        <f>(P28/G28)</f>
        <v>0.18820844703896</v>
      </c>
    </row>
  </sheetData>
  <mergeCells>
    <mergeCell ref="J2:K2"/>
    <mergeCell ref="L2:M2"/>
    <mergeCell ref="N2:O2"/>
    <mergeCell ref="P2:Q2"/>
    <mergeCell ref="J6:K6"/>
    <mergeCell ref="L6:M6"/>
    <mergeCell ref="N6:O6"/>
    <mergeCell ref="P6:Q6"/>
    <mergeCell ref="J24:K24"/>
    <mergeCell ref="L24:M24"/>
    <mergeCell ref="N24:O24"/>
    <mergeCell ref="P24:Q24"/>
  </mergeCells>
  <conditionalFormatting sqref="J7">
    <cfRule type="cellIs" dxfId="0" priority="1" operator="equal">
      <formula>0</formula>
    </cfRule>
    <cfRule type="cellIs" dxfId="1" priority="2" operator="notEqual">
      <formula>0</formula>
    </cfRule>
  </conditionalFormatting>
  <conditionalFormatting sqref="K7">
    <cfRule type="cellIs" dxfId="0" priority="3" operator="equal">
      <formula>0</formula>
    </cfRule>
    <cfRule type="cellIs" dxfId="2" priority="4" operator="notEqual">
      <formula>0</formula>
    </cfRule>
  </conditionalFormatting>
  <conditionalFormatting sqref="L7">
    <cfRule type="cellIs" dxfId="0" priority="5" operator="equal">
      <formula>0</formula>
    </cfRule>
    <cfRule type="cellIs" dxfId="1" priority="6" operator="notEqual">
      <formula>0</formula>
    </cfRule>
  </conditionalFormatting>
  <conditionalFormatting sqref="M7">
    <cfRule type="cellIs" dxfId="0" priority="7" operator="equal">
      <formula>0</formula>
    </cfRule>
    <cfRule type="cellIs" dxfId="2" priority="8" operator="notEqual">
      <formula>0</formula>
    </cfRule>
  </conditionalFormatting>
  <conditionalFormatting sqref="J10">
    <cfRule type="cellIs" dxfId="0" priority="9" operator="equal">
      <formula>0</formula>
    </cfRule>
    <cfRule type="cellIs" dxfId="1" priority="10" operator="notEqual">
      <formula>0</formula>
    </cfRule>
  </conditionalFormatting>
  <conditionalFormatting sqref="K10">
    <cfRule type="cellIs" dxfId="0" priority="11" operator="equal">
      <formula>0</formula>
    </cfRule>
    <cfRule type="cellIs" dxfId="2" priority="12" operator="notEqual">
      <formula>0</formula>
    </cfRule>
  </conditionalFormatting>
  <conditionalFormatting sqref="L10">
    <cfRule type="cellIs" dxfId="0" priority="13" operator="equal">
      <formula>0</formula>
    </cfRule>
    <cfRule type="cellIs" dxfId="1" priority="14" operator="notEqual">
      <formula>0</formula>
    </cfRule>
  </conditionalFormatting>
  <conditionalFormatting sqref="M10">
    <cfRule type="cellIs" dxfId="0" priority="15" operator="equal">
      <formula>0</formula>
    </cfRule>
    <cfRule type="cellIs" dxfId="2" priority="16" operator="notEqual">
      <formula>0</formula>
    </cfRule>
  </conditionalFormatting>
  <conditionalFormatting sqref="J11">
    <cfRule type="cellIs" dxfId="0" priority="17" operator="equal">
      <formula>0</formula>
    </cfRule>
    <cfRule type="cellIs" dxfId="1" priority="18" operator="notEqual">
      <formula>0</formula>
    </cfRule>
  </conditionalFormatting>
  <conditionalFormatting sqref="K11">
    <cfRule type="cellIs" dxfId="0" priority="19" operator="equal">
      <formula>0</formula>
    </cfRule>
    <cfRule type="cellIs" dxfId="2" priority="20" operator="notEqual">
      <formula>0</formula>
    </cfRule>
  </conditionalFormatting>
  <conditionalFormatting sqref="L11">
    <cfRule type="cellIs" dxfId="0" priority="21" operator="equal">
      <formula>0</formula>
    </cfRule>
    <cfRule type="cellIs" dxfId="1" priority="22" operator="notEqual">
      <formula>0</formula>
    </cfRule>
  </conditionalFormatting>
  <conditionalFormatting sqref="M11">
    <cfRule type="cellIs" dxfId="0" priority="23" operator="equal">
      <formula>0</formula>
    </cfRule>
    <cfRule type="cellIs" dxfId="2" priority="24" operator="notEqual">
      <formula>0</formula>
    </cfRule>
  </conditionalFormatting>
  <conditionalFormatting sqref="J13">
    <cfRule type="cellIs" dxfId="0" priority="25" operator="equal">
      <formula>0</formula>
    </cfRule>
    <cfRule type="cellIs" dxfId="1" priority="26" operator="notEqual">
      <formula>0</formula>
    </cfRule>
  </conditionalFormatting>
  <conditionalFormatting sqref="K13">
    <cfRule type="cellIs" dxfId="0" priority="27" operator="equal">
      <formula>0</formula>
    </cfRule>
    <cfRule type="cellIs" dxfId="2" priority="28" operator="notEqual">
      <formula>0</formula>
    </cfRule>
  </conditionalFormatting>
  <conditionalFormatting sqref="L13">
    <cfRule type="cellIs" dxfId="0" priority="29" operator="equal">
      <formula>0</formula>
    </cfRule>
    <cfRule type="cellIs" dxfId="1" priority="30" operator="notEqual">
      <formula>0</formula>
    </cfRule>
  </conditionalFormatting>
  <conditionalFormatting sqref="M13">
    <cfRule type="cellIs" dxfId="0" priority="31" operator="equal">
      <formula>0</formula>
    </cfRule>
    <cfRule type="cellIs" dxfId="2" priority="32" operator="notEqual">
      <formula>0</formula>
    </cfRule>
  </conditionalFormatting>
  <conditionalFormatting sqref="J18">
    <cfRule type="cellIs" dxfId="0" priority="33" operator="equal">
      <formula>0</formula>
    </cfRule>
    <cfRule type="cellIs" dxfId="1" priority="34" operator="notEqual">
      <formula>0</formula>
    </cfRule>
  </conditionalFormatting>
  <conditionalFormatting sqref="K18">
    <cfRule type="cellIs" dxfId="0" priority="35" operator="equal">
      <formula>0</formula>
    </cfRule>
    <cfRule type="cellIs" dxfId="2" priority="36" operator="notEqual">
      <formula>0</formula>
    </cfRule>
  </conditionalFormatting>
  <conditionalFormatting sqref="L18">
    <cfRule type="cellIs" dxfId="0" priority="37" operator="equal">
      <formula>0</formula>
    </cfRule>
    <cfRule type="cellIs" dxfId="1" priority="38" operator="notEqual">
      <formula>0</formula>
    </cfRule>
  </conditionalFormatting>
  <conditionalFormatting sqref="M18">
    <cfRule type="cellIs" dxfId="0" priority="39" operator="equal">
      <formula>0</formula>
    </cfRule>
    <cfRule type="cellIs" dxfId="2" priority="40" operator="notEqual">
      <formula>0</formula>
    </cfRule>
  </conditionalFormatting>
  <conditionalFormatting sqref="J19">
    <cfRule type="cellIs" dxfId="0" priority="41" operator="equal">
      <formula>0</formula>
    </cfRule>
    <cfRule type="cellIs" dxfId="1" priority="42" operator="notEqual">
      <formula>0</formula>
    </cfRule>
  </conditionalFormatting>
  <conditionalFormatting sqref="K19">
    <cfRule type="cellIs" dxfId="0" priority="43" operator="equal">
      <formula>0</formula>
    </cfRule>
    <cfRule type="cellIs" dxfId="2" priority="44" operator="notEqual">
      <formula>0</formula>
    </cfRule>
  </conditionalFormatting>
  <conditionalFormatting sqref="L19">
    <cfRule type="cellIs" dxfId="0" priority="45" operator="equal">
      <formula>0</formula>
    </cfRule>
    <cfRule type="cellIs" dxfId="1" priority="46" operator="notEqual">
      <formula>0</formula>
    </cfRule>
  </conditionalFormatting>
  <conditionalFormatting sqref="M19">
    <cfRule type="cellIs" dxfId="0" priority="47" operator="equal">
      <formula>0</formula>
    </cfRule>
    <cfRule type="cellIs" dxfId="2" priority="48" operator="notEqual">
      <formula>0</formula>
    </cfRule>
  </conditionalFormatting>
  <conditionalFormatting sqref="J20">
    <cfRule type="cellIs" dxfId="0" priority="49" operator="equal">
      <formula>0</formula>
    </cfRule>
    <cfRule type="cellIs" dxfId="1" priority="50" operator="notEqual">
      <formula>0</formula>
    </cfRule>
  </conditionalFormatting>
  <conditionalFormatting sqref="K20">
    <cfRule type="cellIs" dxfId="0" priority="51" operator="equal">
      <formula>0</formula>
    </cfRule>
    <cfRule type="cellIs" dxfId="2" priority="52" operator="notEqual">
      <formula>0</formula>
    </cfRule>
  </conditionalFormatting>
  <conditionalFormatting sqref="L20">
    <cfRule type="cellIs" dxfId="0" priority="53" operator="equal">
      <formula>0</formula>
    </cfRule>
    <cfRule type="cellIs" dxfId="1" priority="54" operator="notEqual">
      <formula>0</formula>
    </cfRule>
  </conditionalFormatting>
  <conditionalFormatting sqref="M20">
    <cfRule type="cellIs" dxfId="0" priority="55" operator="equal">
      <formula>0</formula>
    </cfRule>
    <cfRule type="cellIs" dxfId="2" priority="56" operator="notEqual">
      <formula>0</formula>
    </cfRule>
  </conditionalFormatting>
  <conditionalFormatting sqref="J21">
    <cfRule type="cellIs" dxfId="0" priority="57" operator="equal">
      <formula>0</formula>
    </cfRule>
    <cfRule type="cellIs" dxfId="1" priority="58" operator="notEqual">
      <formula>0</formula>
    </cfRule>
  </conditionalFormatting>
  <conditionalFormatting sqref="K21">
    <cfRule type="cellIs" dxfId="0" priority="59" operator="equal">
      <formula>0</formula>
    </cfRule>
    <cfRule type="cellIs" dxfId="2" priority="60" operator="notEqual">
      <formula>0</formula>
    </cfRule>
  </conditionalFormatting>
  <conditionalFormatting sqref="L21">
    <cfRule type="cellIs" dxfId="0" priority="61" operator="equal">
      <formula>0</formula>
    </cfRule>
    <cfRule type="cellIs" dxfId="1" priority="62" operator="notEqual">
      <formula>0</formula>
    </cfRule>
  </conditionalFormatting>
  <conditionalFormatting sqref="M21">
    <cfRule type="cellIs" dxfId="0" priority="63" operator="equal">
      <formula>0</formula>
    </cfRule>
    <cfRule type="cellIs" dxfId="2" priority="64"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2" r:id="rId_hyperlink_13"/>
    <hyperlink ref="F12" r:id="rId_hyperlink_14"/>
    <hyperlink ref="A13" r:id="rId_hyperlink_15"/>
    <hyperlink ref="F13" r:id="rId_hyperlink_16"/>
    <hyperlink ref="A14" r:id="rId_hyperlink_17"/>
    <hyperlink ref="F14" r:id="rId_hyperlink_18"/>
    <hyperlink ref="A16" r:id="rId_hyperlink_19"/>
    <hyperlink ref="F16" r:id="rId_hyperlink_20"/>
    <hyperlink ref="A18" r:id="rId_hyperlink_21"/>
    <hyperlink ref="F18" r:id="rId_hyperlink_22"/>
    <hyperlink ref="A19" r:id="rId_hyperlink_23"/>
    <hyperlink ref="F19" r:id="rId_hyperlink_24"/>
    <hyperlink ref="A20" r:id="rId_hyperlink_25"/>
    <hyperlink ref="F20" r:id="rId_hyperlink_26"/>
    <hyperlink ref="F21" r:id="rId_hyperlink_27"/>
    <hyperlink ref="A25" r:id="rId_hyperlink_28"/>
    <hyperlink ref="F25" r:id="rId_hyperlink_2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24"/>
  <sheetViews>
    <sheetView tabSelected="0" workbookViewId="0" showGridLines="true" showRowColHeaders="1">
      <selection activeCell="Q24" sqref="Q24"/>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7.567"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72</v>
      </c>
      <c r="B7" s="3" t="s">
        <v>73</v>
      </c>
      <c r="C7" s="3" t="s">
        <v>74</v>
      </c>
      <c r="D7" s="4">
        <v>4000000.0</v>
      </c>
      <c r="E7" s="3" t="s">
        <v>75</v>
      </c>
      <c r="F7" s="2" t="s">
        <v>33</v>
      </c>
      <c r="G7" s="5">
        <v>0</v>
      </c>
      <c r="J7" s="3">
        <v>0</v>
      </c>
      <c r="K7" s="3">
        <v>0</v>
      </c>
      <c r="L7" s="3">
        <v>0</v>
      </c>
      <c r="M7" s="3">
        <v>0</v>
      </c>
      <c r="N7" s="5">
        <v>0</v>
      </c>
      <c r="O7" s="6">
        <v>0</v>
      </c>
      <c r="P7" s="5">
        <v>0</v>
      </c>
      <c r="Q7" s="6">
        <v>0</v>
      </c>
    </row>
    <row r="8" spans="1:26">
      <c r="A8" s="2" t="s">
        <v>99</v>
      </c>
      <c r="B8" s="3" t="s">
        <v>100</v>
      </c>
      <c r="C8" s="3" t="s">
        <v>19</v>
      </c>
      <c r="D8" s="4">
        <v>9660000.0</v>
      </c>
      <c r="E8" s="3" t="s">
        <v>101</v>
      </c>
      <c r="F8" s="2" t="s">
        <v>101</v>
      </c>
      <c r="G8" s="5">
        <v>16135.0</v>
      </c>
      <c r="J8" s="4">
        <v>454903.61</v>
      </c>
      <c r="K8" s="6">
        <v>0.047091471014493</v>
      </c>
      <c r="L8" s="4">
        <v>38601.08</v>
      </c>
      <c r="M8" s="6">
        <v>0.0039959710144928</v>
      </c>
      <c r="N8" s="5">
        <v>1313.5</v>
      </c>
      <c r="O8" s="6">
        <v>0.081406879454602</v>
      </c>
      <c r="P8" s="5">
        <v>4276.0</v>
      </c>
      <c r="Q8" s="6">
        <v>0.26501394484041</v>
      </c>
    </row>
    <row r="9" spans="1:26">
      <c r="A9" s="2" t="s">
        <v>102</v>
      </c>
      <c r="B9" s="3" t="s">
        <v>103</v>
      </c>
      <c r="C9" s="3" t="s">
        <v>32</v>
      </c>
      <c r="D9" s="4">
        <v>1420000.0</v>
      </c>
      <c r="E9" s="3" t="s">
        <v>101</v>
      </c>
      <c r="F9" s="2" t="s">
        <v>101</v>
      </c>
      <c r="G9" s="5">
        <v>4630.25</v>
      </c>
      <c r="J9" s="4">
        <v>162367.45</v>
      </c>
      <c r="K9" s="6">
        <v>0.11434327464789</v>
      </c>
      <c r="L9" s="4">
        <v>129175.0</v>
      </c>
      <c r="M9" s="6">
        <v>0.090968309859155</v>
      </c>
      <c r="N9" s="5">
        <v>147.0</v>
      </c>
      <c r="O9" s="6">
        <v>0.031747745802063</v>
      </c>
      <c r="P9" s="5">
        <v>75.0</v>
      </c>
      <c r="Q9" s="6">
        <v>0.016197829490848</v>
      </c>
    </row>
    <row r="10" spans="1:26">
      <c r="A10" s="2" t="s">
        <v>121</v>
      </c>
      <c r="B10" s="3" t="s">
        <v>122</v>
      </c>
      <c r="C10" s="3" t="s">
        <v>123</v>
      </c>
      <c r="D10" s="4">
        <v>980963.0</v>
      </c>
      <c r="E10" s="3" t="s">
        <v>124</v>
      </c>
      <c r="F10" s="2" t="s">
        <v>199</v>
      </c>
      <c r="G10" s="5">
        <v>2113.25</v>
      </c>
      <c r="J10" s="3">
        <v>0</v>
      </c>
      <c r="K10" s="3">
        <v>0</v>
      </c>
      <c r="L10" s="3">
        <v>0</v>
      </c>
      <c r="M10" s="3">
        <v>0</v>
      </c>
      <c r="N10" s="5">
        <v>0</v>
      </c>
      <c r="O10" s="6">
        <v>0</v>
      </c>
      <c r="P10" s="5">
        <v>0</v>
      </c>
      <c r="Q10" s="6">
        <v>0</v>
      </c>
    </row>
    <row r="11" spans="1:26">
      <c r="A11" s="2" t="s">
        <v>125</v>
      </c>
      <c r="B11" s="3" t="s">
        <v>126</v>
      </c>
      <c r="C11" s="3" t="s">
        <v>24</v>
      </c>
      <c r="D11" s="4">
        <v>9786745.0</v>
      </c>
      <c r="E11" s="3" t="s">
        <v>124</v>
      </c>
      <c r="F11" s="2" t="s">
        <v>205</v>
      </c>
      <c r="G11" s="5">
        <v>2314.0</v>
      </c>
      <c r="J11" s="3">
        <v>0</v>
      </c>
      <c r="K11" s="3">
        <v>0</v>
      </c>
      <c r="L11" s="3">
        <v>0</v>
      </c>
      <c r="M11" s="3">
        <v>0</v>
      </c>
      <c r="N11" s="5">
        <v>0</v>
      </c>
      <c r="O11" s="6">
        <v>0</v>
      </c>
      <c r="P11" s="5">
        <v>247.0</v>
      </c>
      <c r="Q11" s="6">
        <v>0.10674157303371</v>
      </c>
    </row>
    <row r="12" spans="1:26">
      <c r="A12" s="2" t="s">
        <v>127</v>
      </c>
      <c r="B12" s="3" t="s">
        <v>128</v>
      </c>
      <c r="C12" s="3" t="s">
        <v>24</v>
      </c>
      <c r="D12" s="4">
        <v>109700.0</v>
      </c>
      <c r="E12" s="3" t="s">
        <v>129</v>
      </c>
      <c r="F12" s="2" t="s">
        <v>139</v>
      </c>
      <c r="G12" s="5">
        <v>222.5</v>
      </c>
      <c r="J12" s="4">
        <v>15258.0</v>
      </c>
      <c r="K12" s="6">
        <v>0.13908842297174</v>
      </c>
      <c r="L12" s="4">
        <v>0</v>
      </c>
      <c r="M12" s="6">
        <v>0</v>
      </c>
      <c r="N12" s="5">
        <v>12.0</v>
      </c>
      <c r="O12" s="6">
        <v>0.053932584269663</v>
      </c>
      <c r="P12" s="5">
        <v>22.0</v>
      </c>
      <c r="Q12" s="6">
        <v>0.098876404494382</v>
      </c>
    </row>
    <row r="13" spans="1:26">
      <c r="A13" s="2" t="s">
        <v>131</v>
      </c>
      <c r="B13" s="3" t="s">
        <v>132</v>
      </c>
      <c r="C13" s="3" t="s">
        <v>24</v>
      </c>
      <c r="D13" s="4">
        <v>200000.0</v>
      </c>
      <c r="E13" s="3" t="s">
        <v>124</v>
      </c>
      <c r="F13" s="2" t="s">
        <v>140</v>
      </c>
      <c r="G13" s="5">
        <v>550.0</v>
      </c>
      <c r="J13" s="3">
        <v>0</v>
      </c>
      <c r="K13" s="3">
        <v>0</v>
      </c>
      <c r="L13" s="3">
        <v>0</v>
      </c>
      <c r="M13" s="3">
        <v>0</v>
      </c>
      <c r="N13" s="5">
        <v>8.0</v>
      </c>
      <c r="O13" s="6">
        <v>0.014545454545455</v>
      </c>
      <c r="P13" s="5">
        <v>112.5</v>
      </c>
      <c r="Q13" s="6">
        <v>0.20454545454545</v>
      </c>
    </row>
    <row r="14" spans="1:26">
      <c r="A14" s="2" t="s">
        <v>141</v>
      </c>
      <c r="B14" s="3" t="s">
        <v>142</v>
      </c>
      <c r="C14" s="3" t="s">
        <v>19</v>
      </c>
      <c r="D14" s="4">
        <v>7424430.0</v>
      </c>
      <c r="E14" s="3" t="s">
        <v>143</v>
      </c>
      <c r="F14" s="2" t="s">
        <v>101</v>
      </c>
      <c r="G14" s="5">
        <v>9551.5</v>
      </c>
      <c r="J14" s="4">
        <v>312770.4</v>
      </c>
      <c r="K14" s="6">
        <v>0.042127193602741</v>
      </c>
      <c r="L14" s="4">
        <v>104395.7</v>
      </c>
      <c r="M14" s="6">
        <v>0.014061106374496</v>
      </c>
      <c r="N14" s="5">
        <v>146.0</v>
      </c>
      <c r="O14" s="6">
        <v>0.015285557242318</v>
      </c>
      <c r="P14" s="5">
        <v>2016.0</v>
      </c>
      <c r="Q14" s="6">
        <v>0.21106632466105</v>
      </c>
    </row>
    <row r="15" spans="1:26">
      <c r="A15" s="3" t="s">
        <v>131</v>
      </c>
      <c r="B15" s="3" t="s">
        <v>153</v>
      </c>
      <c r="C15" s="3" t="s">
        <v>24</v>
      </c>
      <c r="D15" s="4">
        <v>805071.01</v>
      </c>
      <c r="E15" s="3" t="s">
        <v>154</v>
      </c>
      <c r="F15" s="3" t="s">
        <v>101</v>
      </c>
      <c r="G15" s="5">
        <v>3444.0</v>
      </c>
      <c r="J15" s="4">
        <v>82888.0</v>
      </c>
      <c r="K15" s="6">
        <v>0.10295737763555</v>
      </c>
      <c r="L15" s="4">
        <v>0</v>
      </c>
      <c r="M15" s="6">
        <v>0</v>
      </c>
      <c r="N15" s="5">
        <v>66.0</v>
      </c>
      <c r="O15" s="6">
        <v>0.019163763066202</v>
      </c>
      <c r="P15" s="5">
        <v>235.5</v>
      </c>
      <c r="Q15" s="6">
        <v>0.068379790940767</v>
      </c>
    </row>
    <row r="16" spans="1:26">
      <c r="A16" s="2" t="s">
        <v>131</v>
      </c>
      <c r="B16" s="3" t="s">
        <v>156</v>
      </c>
      <c r="C16" s="3" t="s">
        <v>24</v>
      </c>
      <c r="D16" s="4">
        <v>402966.76</v>
      </c>
      <c r="E16" s="3" t="s">
        <v>154</v>
      </c>
      <c r="F16" s="2" t="s">
        <v>170</v>
      </c>
      <c r="G16" s="5">
        <v>1248.0</v>
      </c>
      <c r="J16" s="4">
        <v>64388.5</v>
      </c>
      <c r="K16" s="6">
        <v>0.15978613223582</v>
      </c>
      <c r="L16" s="4">
        <v>0</v>
      </c>
      <c r="M16" s="6">
        <v>0</v>
      </c>
      <c r="N16" s="5">
        <v>65.5</v>
      </c>
      <c r="O16" s="6">
        <v>0.052483974358974</v>
      </c>
      <c r="P16" s="5">
        <v>66.5</v>
      </c>
      <c r="Q16" s="6">
        <v>0.053285256410256</v>
      </c>
    </row>
    <row r="17" spans="1:26">
      <c r="A17" s="3" t="s">
        <v>131</v>
      </c>
      <c r="B17" s="3" t="s">
        <v>158</v>
      </c>
      <c r="C17" s="3" t="s">
        <v>24</v>
      </c>
      <c r="D17" s="4">
        <v>1012731.7</v>
      </c>
      <c r="E17" s="3" t="s">
        <v>154</v>
      </c>
      <c r="F17" s="3" t="s">
        <v>206</v>
      </c>
      <c r="G17" s="5">
        <v>2136.0</v>
      </c>
      <c r="J17" s="4">
        <v>98262.0</v>
      </c>
      <c r="K17" s="6">
        <v>0.097026685350128</v>
      </c>
      <c r="L17" s="4">
        <v>0</v>
      </c>
      <c r="M17" s="6">
        <v>0</v>
      </c>
      <c r="N17" s="5">
        <v>24.0</v>
      </c>
      <c r="O17" s="6">
        <v>0.01123595505618</v>
      </c>
      <c r="P17" s="5">
        <v>347.0</v>
      </c>
      <c r="Q17" s="6">
        <v>0.1624531835206</v>
      </c>
    </row>
    <row r="18" spans="1:26">
      <c r="A18" s="2" t="s">
        <v>144</v>
      </c>
      <c r="B18" s="3" t="s">
        <v>145</v>
      </c>
      <c r="C18" s="3" t="s">
        <v>146</v>
      </c>
      <c r="D18" s="4">
        <v>416368.5</v>
      </c>
      <c r="E18" s="3" t="s">
        <v>143</v>
      </c>
      <c r="F18" s="2" t="s">
        <v>33</v>
      </c>
      <c r="G18" s="5">
        <v>0</v>
      </c>
      <c r="J18" s="3">
        <v>0</v>
      </c>
      <c r="K18" s="3">
        <v>0</v>
      </c>
      <c r="L18" s="3">
        <v>0</v>
      </c>
      <c r="M18" s="3">
        <v>0</v>
      </c>
      <c r="N18" s="5">
        <v>0</v>
      </c>
      <c r="O18" s="6">
        <v>0</v>
      </c>
      <c r="P18" s="5">
        <v>0</v>
      </c>
      <c r="Q18" s="6">
        <v>0</v>
      </c>
    </row>
    <row r="19" spans="1:26">
      <c r="A19" s="2" t="s">
        <v>89</v>
      </c>
      <c r="B19" s="3" t="s">
        <v>162</v>
      </c>
      <c r="C19" s="3" t="s">
        <v>19</v>
      </c>
      <c r="D19" s="4">
        <v>586218.4</v>
      </c>
      <c r="E19" s="3" t="s">
        <v>163</v>
      </c>
      <c r="F19" s="2" t="s">
        <v>201</v>
      </c>
      <c r="G19" s="5">
        <v>1141.5</v>
      </c>
      <c r="J19" s="3">
        <v>0</v>
      </c>
      <c r="K19" s="3">
        <v>0</v>
      </c>
      <c r="L19" s="3">
        <v>0</v>
      </c>
      <c r="M19" s="3">
        <v>0</v>
      </c>
      <c r="N19" s="5">
        <v>194.5</v>
      </c>
      <c r="O19" s="6">
        <v>0.17038983793254</v>
      </c>
      <c r="P19" s="5">
        <v>314.5</v>
      </c>
      <c r="Q19" s="6">
        <v>0.27551467367499</v>
      </c>
    </row>
    <row r="20" spans="1:26">
      <c r="A20" s="2" t="s">
        <v>171</v>
      </c>
      <c r="B20" s="3" t="s">
        <v>172</v>
      </c>
      <c r="C20" s="3" t="s">
        <v>173</v>
      </c>
      <c r="D20" s="4">
        <v>557400.0</v>
      </c>
      <c r="E20" s="3" t="s">
        <v>174</v>
      </c>
      <c r="F20" s="2" t="s">
        <v>207</v>
      </c>
      <c r="G20" s="5">
        <v>739.0</v>
      </c>
      <c r="J20" s="3">
        <v>0</v>
      </c>
      <c r="K20" s="3">
        <v>0</v>
      </c>
      <c r="L20" s="3">
        <v>0</v>
      </c>
      <c r="M20" s="3">
        <v>0</v>
      </c>
      <c r="N20" s="5">
        <v>0</v>
      </c>
      <c r="O20" s="6">
        <v>0</v>
      </c>
      <c r="P20" s="5">
        <v>103.0</v>
      </c>
      <c r="Q20" s="6">
        <v>0.13937753721245</v>
      </c>
    </row>
    <row r="21" spans="1:26">
      <c r="A21" s="3" t="s">
        <v>175</v>
      </c>
      <c r="B21" s="3" t="s">
        <v>176</v>
      </c>
      <c r="C21" s="3" t="s">
        <v>177</v>
      </c>
      <c r="D21" s="4">
        <v>9359072.53</v>
      </c>
      <c r="E21" s="3" t="s">
        <v>178</v>
      </c>
      <c r="F21" s="2" t="s">
        <v>203</v>
      </c>
      <c r="G21" s="5">
        <v>4955.5</v>
      </c>
      <c r="J21" s="3">
        <v>0</v>
      </c>
      <c r="K21" s="3">
        <v>0</v>
      </c>
      <c r="L21" s="3">
        <v>0</v>
      </c>
      <c r="M21" s="3">
        <v>0</v>
      </c>
      <c r="N21" s="5">
        <v>0</v>
      </c>
      <c r="O21" s="6">
        <v>0</v>
      </c>
      <c r="P21" s="5">
        <v>1608.0</v>
      </c>
      <c r="Q21" s="6">
        <v>0.32448794268994</v>
      </c>
    </row>
    <row r="22" spans="1:26">
      <c r="A22" s="7" t="s">
        <v>50</v>
      </c>
      <c r="D22" s="4">
        <f>SUM(D7:D21)</f>
        <v>46721666.9</v>
      </c>
      <c r="G22" s="5">
        <f>SUM(G7:G21)</f>
        <v>49180.5</v>
      </c>
      <c r="J22" s="4">
        <f>SUM(J7:J21)</f>
        <v>1190837.96</v>
      </c>
      <c r="K22" s="6">
        <f>(J22/D22)</f>
        <v>0.025487916827728</v>
      </c>
      <c r="L22" s="4">
        <f>SUM(L7:L21)</f>
        <v>272171.78</v>
      </c>
      <c r="M22" s="6">
        <f>(L22/D22)</f>
        <v>0.0058253867650428</v>
      </c>
      <c r="N22" s="5">
        <f>SUM(N7:N21)</f>
        <v>1976.5</v>
      </c>
      <c r="O22" s="6">
        <f>(N22/G22)</f>
        <v>0.040188692672909</v>
      </c>
      <c r="P22" s="5">
        <f>SUM(P7:P21)</f>
        <v>9423</v>
      </c>
      <c r="Q22" s="6">
        <f>(P22/G22)</f>
        <v>0.19160032939885</v>
      </c>
    </row>
    <row r="24" spans="1:26">
      <c r="A24" s="7" t="s">
        <v>110</v>
      </c>
      <c r="D24" s="4">
        <f>(D4+D22)</f>
        <v>57912036.9</v>
      </c>
      <c r="G24" s="5">
        <f>(G4+G22)</f>
        <v>87219.9</v>
      </c>
      <c r="J24" s="4">
        <f>(J4+J22)</f>
        <v>1759978.67</v>
      </c>
      <c r="K24" s="6">
        <f>(J24/D24)</f>
        <v>0.030390550293354</v>
      </c>
      <c r="L24" s="4">
        <f>(L4+L22)</f>
        <v>611007.78</v>
      </c>
      <c r="M24" s="6">
        <f>(L24/D24)</f>
        <v>0.010550618018411</v>
      </c>
      <c r="N24" s="5">
        <f>(N4+N22)</f>
        <v>2546.5</v>
      </c>
      <c r="O24" s="6">
        <f>(N24/G24)</f>
        <v>0.029196318730015</v>
      </c>
      <c r="P24" s="5">
        <f>(P4+P22)</f>
        <v>17882.7</v>
      </c>
      <c r="Q24" s="6">
        <f>(P24/G24)</f>
        <v>0.20503004474896</v>
      </c>
    </row>
  </sheetData>
  <mergeCells>
    <mergeCell ref="J2:K2"/>
    <mergeCell ref="L2:M2"/>
    <mergeCell ref="N2:O2"/>
    <mergeCell ref="P2:Q2"/>
    <mergeCell ref="J6:K6"/>
    <mergeCell ref="L6:M6"/>
    <mergeCell ref="N6:O6"/>
    <mergeCell ref="P6:Q6"/>
  </mergeCells>
  <conditionalFormatting sqref="J7">
    <cfRule type="cellIs" dxfId="0" priority="1" operator="equal">
      <formula>0</formula>
    </cfRule>
    <cfRule type="cellIs" dxfId="1" priority="2" operator="notEqual">
      <formula>0</formula>
    </cfRule>
  </conditionalFormatting>
  <conditionalFormatting sqref="K7">
    <cfRule type="cellIs" dxfId="0" priority="3" operator="equal">
      <formula>0</formula>
    </cfRule>
    <cfRule type="cellIs" dxfId="2" priority="4" operator="notEqual">
      <formula>0</formula>
    </cfRule>
  </conditionalFormatting>
  <conditionalFormatting sqref="L7">
    <cfRule type="cellIs" dxfId="0" priority="5" operator="equal">
      <formula>0</formula>
    </cfRule>
    <cfRule type="cellIs" dxfId="1" priority="6" operator="notEqual">
      <formula>0</formula>
    </cfRule>
  </conditionalFormatting>
  <conditionalFormatting sqref="M7">
    <cfRule type="cellIs" dxfId="0" priority="7" operator="equal">
      <formula>0</formula>
    </cfRule>
    <cfRule type="cellIs" dxfId="2" priority="8" operator="notEqual">
      <formula>0</formula>
    </cfRule>
  </conditionalFormatting>
  <conditionalFormatting sqref="J10">
    <cfRule type="cellIs" dxfId="0" priority="9" operator="equal">
      <formula>0</formula>
    </cfRule>
    <cfRule type="cellIs" dxfId="1" priority="10" operator="notEqual">
      <formula>0</formula>
    </cfRule>
  </conditionalFormatting>
  <conditionalFormatting sqref="K10">
    <cfRule type="cellIs" dxfId="0" priority="11" operator="equal">
      <formula>0</formula>
    </cfRule>
    <cfRule type="cellIs" dxfId="2" priority="12" operator="notEqual">
      <formula>0</formula>
    </cfRule>
  </conditionalFormatting>
  <conditionalFormatting sqref="L10">
    <cfRule type="cellIs" dxfId="0" priority="13" operator="equal">
      <formula>0</formula>
    </cfRule>
    <cfRule type="cellIs" dxfId="1" priority="14" operator="notEqual">
      <formula>0</formula>
    </cfRule>
  </conditionalFormatting>
  <conditionalFormatting sqref="M10">
    <cfRule type="cellIs" dxfId="0" priority="15" operator="equal">
      <formula>0</formula>
    </cfRule>
    <cfRule type="cellIs" dxfId="2" priority="16" operator="notEqual">
      <formula>0</formula>
    </cfRule>
  </conditionalFormatting>
  <conditionalFormatting sqref="J11">
    <cfRule type="cellIs" dxfId="0" priority="17" operator="equal">
      <formula>0</formula>
    </cfRule>
    <cfRule type="cellIs" dxfId="1" priority="18" operator="notEqual">
      <formula>0</formula>
    </cfRule>
  </conditionalFormatting>
  <conditionalFormatting sqref="K11">
    <cfRule type="cellIs" dxfId="0" priority="19" operator="equal">
      <formula>0</formula>
    </cfRule>
    <cfRule type="cellIs" dxfId="2" priority="20" operator="notEqual">
      <formula>0</formula>
    </cfRule>
  </conditionalFormatting>
  <conditionalFormatting sqref="L11">
    <cfRule type="cellIs" dxfId="0" priority="21" operator="equal">
      <formula>0</formula>
    </cfRule>
    <cfRule type="cellIs" dxfId="1" priority="22" operator="notEqual">
      <formula>0</formula>
    </cfRule>
  </conditionalFormatting>
  <conditionalFormatting sqref="M11">
    <cfRule type="cellIs" dxfId="0" priority="23" operator="equal">
      <formula>0</formula>
    </cfRule>
    <cfRule type="cellIs" dxfId="2" priority="24" operator="notEqual">
      <formula>0</formula>
    </cfRule>
  </conditionalFormatting>
  <conditionalFormatting sqref="J13">
    <cfRule type="cellIs" dxfId="0" priority="25" operator="equal">
      <formula>0</formula>
    </cfRule>
    <cfRule type="cellIs" dxfId="1" priority="26" operator="notEqual">
      <formula>0</formula>
    </cfRule>
  </conditionalFormatting>
  <conditionalFormatting sqref="K13">
    <cfRule type="cellIs" dxfId="0" priority="27" operator="equal">
      <formula>0</formula>
    </cfRule>
    <cfRule type="cellIs" dxfId="2" priority="28" operator="notEqual">
      <formula>0</formula>
    </cfRule>
  </conditionalFormatting>
  <conditionalFormatting sqref="L13">
    <cfRule type="cellIs" dxfId="0" priority="29" operator="equal">
      <formula>0</formula>
    </cfRule>
    <cfRule type="cellIs" dxfId="1" priority="30" operator="notEqual">
      <formula>0</formula>
    </cfRule>
  </conditionalFormatting>
  <conditionalFormatting sqref="M13">
    <cfRule type="cellIs" dxfId="0" priority="31" operator="equal">
      <formula>0</formula>
    </cfRule>
    <cfRule type="cellIs" dxfId="2" priority="32" operator="notEqual">
      <formula>0</formula>
    </cfRule>
  </conditionalFormatting>
  <conditionalFormatting sqref="J18">
    <cfRule type="cellIs" dxfId="0" priority="33" operator="equal">
      <formula>0</formula>
    </cfRule>
    <cfRule type="cellIs" dxfId="1" priority="34" operator="notEqual">
      <formula>0</formula>
    </cfRule>
  </conditionalFormatting>
  <conditionalFormatting sqref="K18">
    <cfRule type="cellIs" dxfId="0" priority="35" operator="equal">
      <formula>0</formula>
    </cfRule>
    <cfRule type="cellIs" dxfId="2" priority="36" operator="notEqual">
      <formula>0</formula>
    </cfRule>
  </conditionalFormatting>
  <conditionalFormatting sqref="L18">
    <cfRule type="cellIs" dxfId="0" priority="37" operator="equal">
      <formula>0</formula>
    </cfRule>
    <cfRule type="cellIs" dxfId="1" priority="38" operator="notEqual">
      <formula>0</formula>
    </cfRule>
  </conditionalFormatting>
  <conditionalFormatting sqref="M18">
    <cfRule type="cellIs" dxfId="0" priority="39" operator="equal">
      <formula>0</formula>
    </cfRule>
    <cfRule type="cellIs" dxfId="2" priority="40" operator="notEqual">
      <formula>0</formula>
    </cfRule>
  </conditionalFormatting>
  <conditionalFormatting sqref="J19">
    <cfRule type="cellIs" dxfId="0" priority="41" operator="equal">
      <formula>0</formula>
    </cfRule>
    <cfRule type="cellIs" dxfId="1" priority="42" operator="notEqual">
      <formula>0</formula>
    </cfRule>
  </conditionalFormatting>
  <conditionalFormatting sqref="K19">
    <cfRule type="cellIs" dxfId="0" priority="43" operator="equal">
      <formula>0</formula>
    </cfRule>
    <cfRule type="cellIs" dxfId="2" priority="44" operator="notEqual">
      <formula>0</formula>
    </cfRule>
  </conditionalFormatting>
  <conditionalFormatting sqref="L19">
    <cfRule type="cellIs" dxfId="0" priority="45" operator="equal">
      <formula>0</formula>
    </cfRule>
    <cfRule type="cellIs" dxfId="1" priority="46" operator="notEqual">
      <formula>0</formula>
    </cfRule>
  </conditionalFormatting>
  <conditionalFormatting sqref="M19">
    <cfRule type="cellIs" dxfId="0" priority="47" operator="equal">
      <formula>0</formula>
    </cfRule>
    <cfRule type="cellIs" dxfId="2" priority="48" operator="notEqual">
      <formula>0</formula>
    </cfRule>
  </conditionalFormatting>
  <conditionalFormatting sqref="J20">
    <cfRule type="cellIs" dxfId="0" priority="49" operator="equal">
      <formula>0</formula>
    </cfRule>
    <cfRule type="cellIs" dxfId="1" priority="50" operator="notEqual">
      <formula>0</formula>
    </cfRule>
  </conditionalFormatting>
  <conditionalFormatting sqref="K20">
    <cfRule type="cellIs" dxfId="0" priority="51" operator="equal">
      <formula>0</formula>
    </cfRule>
    <cfRule type="cellIs" dxfId="2" priority="52" operator="notEqual">
      <formula>0</formula>
    </cfRule>
  </conditionalFormatting>
  <conditionalFormatting sqref="L20">
    <cfRule type="cellIs" dxfId="0" priority="53" operator="equal">
      <formula>0</formula>
    </cfRule>
    <cfRule type="cellIs" dxfId="1" priority="54" operator="notEqual">
      <formula>0</formula>
    </cfRule>
  </conditionalFormatting>
  <conditionalFormatting sqref="M20">
    <cfRule type="cellIs" dxfId="0" priority="55" operator="equal">
      <formula>0</formula>
    </cfRule>
    <cfRule type="cellIs" dxfId="2" priority="56" operator="notEqual">
      <formula>0</formula>
    </cfRule>
  </conditionalFormatting>
  <conditionalFormatting sqref="J21">
    <cfRule type="cellIs" dxfId="0" priority="57" operator="equal">
      <formula>0</formula>
    </cfRule>
    <cfRule type="cellIs" dxfId="1" priority="58" operator="notEqual">
      <formula>0</formula>
    </cfRule>
  </conditionalFormatting>
  <conditionalFormatting sqref="K21">
    <cfRule type="cellIs" dxfId="0" priority="59" operator="equal">
      <formula>0</formula>
    </cfRule>
    <cfRule type="cellIs" dxfId="2" priority="60" operator="notEqual">
      <formula>0</formula>
    </cfRule>
  </conditionalFormatting>
  <conditionalFormatting sqref="L21">
    <cfRule type="cellIs" dxfId="0" priority="61" operator="equal">
      <formula>0</formula>
    </cfRule>
    <cfRule type="cellIs" dxfId="1" priority="62" operator="notEqual">
      <formula>0</formula>
    </cfRule>
  </conditionalFormatting>
  <conditionalFormatting sqref="M21">
    <cfRule type="cellIs" dxfId="0" priority="63" operator="equal">
      <formula>0</formula>
    </cfRule>
    <cfRule type="cellIs" dxfId="2" priority="64"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2" r:id="rId_hyperlink_13"/>
    <hyperlink ref="F12" r:id="rId_hyperlink_14"/>
    <hyperlink ref="A13" r:id="rId_hyperlink_15"/>
    <hyperlink ref="F13" r:id="rId_hyperlink_16"/>
    <hyperlink ref="A14" r:id="rId_hyperlink_17"/>
    <hyperlink ref="F14" r:id="rId_hyperlink_18"/>
    <hyperlink ref="A16" r:id="rId_hyperlink_19"/>
    <hyperlink ref="F16" r:id="rId_hyperlink_20"/>
    <hyperlink ref="A18" r:id="rId_hyperlink_21"/>
    <hyperlink ref="F18" r:id="rId_hyperlink_22"/>
    <hyperlink ref="A19" r:id="rId_hyperlink_23"/>
    <hyperlink ref="F19" r:id="rId_hyperlink_24"/>
    <hyperlink ref="A20" r:id="rId_hyperlink_25"/>
    <hyperlink ref="F20" r:id="rId_hyperlink_26"/>
    <hyperlink ref="F2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24"/>
  <sheetViews>
    <sheetView tabSelected="0" workbookViewId="0" showGridLines="true" showRowColHeaders="1">
      <selection activeCell="Q24" sqref="Q24"/>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7.567"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72</v>
      </c>
      <c r="B7" s="3" t="s">
        <v>73</v>
      </c>
      <c r="C7" s="3" t="s">
        <v>74</v>
      </c>
      <c r="D7" s="4">
        <v>4000000.0</v>
      </c>
      <c r="E7" s="3" t="s">
        <v>75</v>
      </c>
      <c r="F7" s="2" t="s">
        <v>33</v>
      </c>
      <c r="G7" s="5">
        <v>0</v>
      </c>
      <c r="J7" s="3">
        <v>0</v>
      </c>
      <c r="K7" s="3">
        <v>0</v>
      </c>
      <c r="L7" s="3">
        <v>0</v>
      </c>
      <c r="M7" s="3">
        <v>0</v>
      </c>
      <c r="N7" s="5">
        <v>0</v>
      </c>
      <c r="O7" s="6">
        <v>0</v>
      </c>
      <c r="P7" s="5">
        <v>0</v>
      </c>
      <c r="Q7" s="6">
        <v>0</v>
      </c>
    </row>
    <row r="8" spans="1:26">
      <c r="A8" s="2" t="s">
        <v>99</v>
      </c>
      <c r="B8" s="3" t="s">
        <v>100</v>
      </c>
      <c r="C8" s="3" t="s">
        <v>19</v>
      </c>
      <c r="D8" s="4">
        <v>9660000.0</v>
      </c>
      <c r="E8" s="3" t="s">
        <v>101</v>
      </c>
      <c r="F8" s="2" t="s">
        <v>208</v>
      </c>
      <c r="G8" s="5">
        <v>16365.5</v>
      </c>
      <c r="J8" s="4">
        <v>454903.61</v>
      </c>
      <c r="K8" s="6">
        <v>0.047091471014493</v>
      </c>
      <c r="L8" s="4">
        <v>38601.08</v>
      </c>
      <c r="M8" s="6">
        <v>0.0039959710144928</v>
      </c>
      <c r="N8" s="5">
        <v>1362.5</v>
      </c>
      <c r="O8" s="6">
        <v>0.083254407136965</v>
      </c>
      <c r="P8" s="5">
        <v>4382.0</v>
      </c>
      <c r="Q8" s="6">
        <v>0.26775839418288</v>
      </c>
    </row>
    <row r="9" spans="1:26">
      <c r="A9" s="2" t="s">
        <v>102</v>
      </c>
      <c r="B9" s="3" t="s">
        <v>103</v>
      </c>
      <c r="C9" s="3" t="s">
        <v>32</v>
      </c>
      <c r="D9" s="4">
        <v>1420000.0</v>
      </c>
      <c r="E9" s="3" t="s">
        <v>101</v>
      </c>
      <c r="F9" s="2" t="s">
        <v>101</v>
      </c>
      <c r="G9" s="5">
        <v>4630.25</v>
      </c>
      <c r="J9" s="4">
        <v>162367.45</v>
      </c>
      <c r="K9" s="6">
        <v>0.11434327464789</v>
      </c>
      <c r="L9" s="4">
        <v>129175.0</v>
      </c>
      <c r="M9" s="6">
        <v>0.090968309859155</v>
      </c>
      <c r="N9" s="5">
        <v>147.0</v>
      </c>
      <c r="O9" s="6">
        <v>0.031747745802063</v>
      </c>
      <c r="P9" s="5">
        <v>75.0</v>
      </c>
      <c r="Q9" s="6">
        <v>0.016197829490848</v>
      </c>
    </row>
    <row r="10" spans="1:26">
      <c r="A10" s="2" t="s">
        <v>121</v>
      </c>
      <c r="B10" s="3" t="s">
        <v>122</v>
      </c>
      <c r="C10" s="3" t="s">
        <v>123</v>
      </c>
      <c r="D10" s="4">
        <v>980963.0</v>
      </c>
      <c r="E10" s="3" t="s">
        <v>124</v>
      </c>
      <c r="F10" s="2" t="s">
        <v>199</v>
      </c>
      <c r="G10" s="5">
        <v>2113.25</v>
      </c>
      <c r="J10" s="3">
        <v>0</v>
      </c>
      <c r="K10" s="3">
        <v>0</v>
      </c>
      <c r="L10" s="3">
        <v>0</v>
      </c>
      <c r="M10" s="3">
        <v>0</v>
      </c>
      <c r="N10" s="5">
        <v>0</v>
      </c>
      <c r="O10" s="6">
        <v>0</v>
      </c>
      <c r="P10" s="5">
        <v>0</v>
      </c>
      <c r="Q10" s="6">
        <v>0</v>
      </c>
    </row>
    <row r="11" spans="1:26">
      <c r="A11" s="2" t="s">
        <v>125</v>
      </c>
      <c r="B11" s="3" t="s">
        <v>126</v>
      </c>
      <c r="C11" s="3" t="s">
        <v>24</v>
      </c>
      <c r="D11" s="4">
        <v>9786745.0</v>
      </c>
      <c r="E11" s="3" t="s">
        <v>124</v>
      </c>
      <c r="F11" s="2" t="s">
        <v>204</v>
      </c>
      <c r="G11" s="5">
        <v>2761.0</v>
      </c>
      <c r="J11" s="3">
        <v>0</v>
      </c>
      <c r="K11" s="3">
        <v>0</v>
      </c>
      <c r="L11" s="3">
        <v>0</v>
      </c>
      <c r="M11" s="3">
        <v>0</v>
      </c>
      <c r="N11" s="5">
        <v>0</v>
      </c>
      <c r="O11" s="6">
        <v>0</v>
      </c>
      <c r="P11" s="5">
        <v>271.0</v>
      </c>
      <c r="Q11" s="6">
        <v>0.098152843172763</v>
      </c>
    </row>
    <row r="12" spans="1:26">
      <c r="A12" s="2" t="s">
        <v>127</v>
      </c>
      <c r="B12" s="3" t="s">
        <v>128</v>
      </c>
      <c r="C12" s="3" t="s">
        <v>24</v>
      </c>
      <c r="D12" s="4">
        <v>109700.0</v>
      </c>
      <c r="E12" s="3" t="s">
        <v>129</v>
      </c>
      <c r="F12" s="2" t="s">
        <v>139</v>
      </c>
      <c r="G12" s="5">
        <v>222.5</v>
      </c>
      <c r="J12" s="4">
        <v>15258.0</v>
      </c>
      <c r="K12" s="6">
        <v>0.13908842297174</v>
      </c>
      <c r="L12" s="4">
        <v>0</v>
      </c>
      <c r="M12" s="6">
        <v>0</v>
      </c>
      <c r="N12" s="5">
        <v>12.0</v>
      </c>
      <c r="O12" s="6">
        <v>0.053932584269663</v>
      </c>
      <c r="P12" s="5">
        <v>22.0</v>
      </c>
      <c r="Q12" s="6">
        <v>0.098876404494382</v>
      </c>
    </row>
    <row r="13" spans="1:26">
      <c r="A13" s="2" t="s">
        <v>131</v>
      </c>
      <c r="B13" s="3" t="s">
        <v>132</v>
      </c>
      <c r="C13" s="3" t="s">
        <v>24</v>
      </c>
      <c r="D13" s="4">
        <v>200000.0</v>
      </c>
      <c r="E13" s="3" t="s">
        <v>124</v>
      </c>
      <c r="F13" s="2" t="s">
        <v>140</v>
      </c>
      <c r="G13" s="5">
        <v>550.0</v>
      </c>
      <c r="J13" s="3">
        <v>0</v>
      </c>
      <c r="K13" s="3">
        <v>0</v>
      </c>
      <c r="L13" s="3">
        <v>0</v>
      </c>
      <c r="M13" s="3">
        <v>0</v>
      </c>
      <c r="N13" s="5">
        <v>8.0</v>
      </c>
      <c r="O13" s="6">
        <v>0.014545454545455</v>
      </c>
      <c r="P13" s="5">
        <v>112.5</v>
      </c>
      <c r="Q13" s="6">
        <v>0.20454545454545</v>
      </c>
    </row>
    <row r="14" spans="1:26">
      <c r="A14" s="2" t="s">
        <v>141</v>
      </c>
      <c r="B14" s="3" t="s">
        <v>142</v>
      </c>
      <c r="C14" s="3" t="s">
        <v>19</v>
      </c>
      <c r="D14" s="4">
        <v>7424430.0</v>
      </c>
      <c r="E14" s="3" t="s">
        <v>143</v>
      </c>
      <c r="F14" s="2" t="s">
        <v>170</v>
      </c>
      <c r="G14" s="5">
        <v>9586.5</v>
      </c>
      <c r="J14" s="4">
        <v>312770.4</v>
      </c>
      <c r="K14" s="6">
        <v>0.042127193602741</v>
      </c>
      <c r="L14" s="4">
        <v>104395.7</v>
      </c>
      <c r="M14" s="6">
        <v>0.014061106374496</v>
      </c>
      <c r="N14" s="5">
        <v>146.0</v>
      </c>
      <c r="O14" s="6">
        <v>0.015229750169509</v>
      </c>
      <c r="P14" s="5">
        <v>2016.0</v>
      </c>
      <c r="Q14" s="6">
        <v>0.21029572836802</v>
      </c>
    </row>
    <row r="15" spans="1:26">
      <c r="A15" s="3" t="s">
        <v>131</v>
      </c>
      <c r="B15" s="3" t="s">
        <v>153</v>
      </c>
      <c r="C15" s="3" t="s">
        <v>24</v>
      </c>
      <c r="D15" s="4">
        <v>805071.01</v>
      </c>
      <c r="E15" s="3" t="s">
        <v>154</v>
      </c>
      <c r="F15" s="3" t="s">
        <v>101</v>
      </c>
      <c r="G15" s="5">
        <v>3444.0</v>
      </c>
      <c r="J15" s="4">
        <v>82888.0</v>
      </c>
      <c r="K15" s="6">
        <v>0.10295737763555</v>
      </c>
      <c r="L15" s="4">
        <v>0</v>
      </c>
      <c r="M15" s="6">
        <v>0</v>
      </c>
      <c r="N15" s="5">
        <v>66.0</v>
      </c>
      <c r="O15" s="6">
        <v>0.019163763066202</v>
      </c>
      <c r="P15" s="5">
        <v>235.5</v>
      </c>
      <c r="Q15" s="6">
        <v>0.068379790940767</v>
      </c>
    </row>
    <row r="16" spans="1:26">
      <c r="A16" s="2" t="s">
        <v>131</v>
      </c>
      <c r="B16" s="3" t="s">
        <v>156</v>
      </c>
      <c r="C16" s="3" t="s">
        <v>24</v>
      </c>
      <c r="D16" s="4">
        <v>402966.76</v>
      </c>
      <c r="E16" s="3" t="s">
        <v>154</v>
      </c>
      <c r="F16" s="2" t="s">
        <v>170</v>
      </c>
      <c r="G16" s="5">
        <v>1248.0</v>
      </c>
      <c r="J16" s="4">
        <v>64388.5</v>
      </c>
      <c r="K16" s="6">
        <v>0.15978613223582</v>
      </c>
      <c r="L16" s="4">
        <v>0</v>
      </c>
      <c r="M16" s="6">
        <v>0</v>
      </c>
      <c r="N16" s="5">
        <v>65.5</v>
      </c>
      <c r="O16" s="6">
        <v>0.052483974358974</v>
      </c>
      <c r="P16" s="5">
        <v>66.5</v>
      </c>
      <c r="Q16" s="6">
        <v>0.053285256410256</v>
      </c>
    </row>
    <row r="17" spans="1:26">
      <c r="A17" s="3" t="s">
        <v>131</v>
      </c>
      <c r="B17" s="3" t="s">
        <v>158</v>
      </c>
      <c r="C17" s="3" t="s">
        <v>24</v>
      </c>
      <c r="D17" s="4">
        <v>1012731.7</v>
      </c>
      <c r="E17" s="3" t="s">
        <v>154</v>
      </c>
      <c r="F17" s="3" t="s">
        <v>206</v>
      </c>
      <c r="G17" s="5">
        <v>2298.5</v>
      </c>
      <c r="J17" s="4">
        <v>98262.0</v>
      </c>
      <c r="K17" s="6">
        <v>0.097026685350128</v>
      </c>
      <c r="L17" s="4">
        <v>0</v>
      </c>
      <c r="M17" s="6">
        <v>0</v>
      </c>
      <c r="N17" s="5">
        <v>24.0</v>
      </c>
      <c r="O17" s="6">
        <v>0.010441592342832</v>
      </c>
      <c r="P17" s="5">
        <v>347.0</v>
      </c>
      <c r="Q17" s="6">
        <v>0.15096802262345</v>
      </c>
    </row>
    <row r="18" spans="1:26">
      <c r="A18" s="2" t="s">
        <v>144</v>
      </c>
      <c r="B18" s="3" t="s">
        <v>145</v>
      </c>
      <c r="C18" s="3" t="s">
        <v>146</v>
      </c>
      <c r="D18" s="4">
        <v>416368.5</v>
      </c>
      <c r="E18" s="3" t="s">
        <v>143</v>
      </c>
      <c r="F18" s="2" t="s">
        <v>33</v>
      </c>
      <c r="G18" s="5">
        <v>0</v>
      </c>
      <c r="J18" s="3">
        <v>0</v>
      </c>
      <c r="K18" s="3">
        <v>0</v>
      </c>
      <c r="L18" s="3">
        <v>0</v>
      </c>
      <c r="M18" s="3">
        <v>0</v>
      </c>
      <c r="N18" s="5">
        <v>0</v>
      </c>
      <c r="O18" s="6">
        <v>0</v>
      </c>
      <c r="P18" s="5">
        <v>0</v>
      </c>
      <c r="Q18" s="6">
        <v>0</v>
      </c>
    </row>
    <row r="19" spans="1:26">
      <c r="A19" s="2" t="s">
        <v>89</v>
      </c>
      <c r="B19" s="3" t="s">
        <v>162</v>
      </c>
      <c r="C19" s="3" t="s">
        <v>19</v>
      </c>
      <c r="D19" s="4">
        <v>586218.4</v>
      </c>
      <c r="E19" s="3" t="s">
        <v>163</v>
      </c>
      <c r="F19" s="2" t="s">
        <v>201</v>
      </c>
      <c r="G19" s="5">
        <v>1141.5</v>
      </c>
      <c r="J19" s="3">
        <v>0</v>
      </c>
      <c r="K19" s="3">
        <v>0</v>
      </c>
      <c r="L19" s="3">
        <v>0</v>
      </c>
      <c r="M19" s="3">
        <v>0</v>
      </c>
      <c r="N19" s="5">
        <v>194.5</v>
      </c>
      <c r="O19" s="6">
        <v>0.17038983793254</v>
      </c>
      <c r="P19" s="5">
        <v>314.5</v>
      </c>
      <c r="Q19" s="6">
        <v>0.27551467367499</v>
      </c>
    </row>
    <row r="20" spans="1:26">
      <c r="A20" s="2" t="s">
        <v>171</v>
      </c>
      <c r="B20" s="3" t="s">
        <v>172</v>
      </c>
      <c r="C20" s="3" t="s">
        <v>173</v>
      </c>
      <c r="D20" s="4">
        <v>557400.0</v>
      </c>
      <c r="E20" s="3" t="s">
        <v>174</v>
      </c>
      <c r="F20" s="2" t="s">
        <v>207</v>
      </c>
      <c r="G20" s="5">
        <v>739.0</v>
      </c>
      <c r="J20" s="3">
        <v>0</v>
      </c>
      <c r="K20" s="3">
        <v>0</v>
      </c>
      <c r="L20" s="3">
        <v>0</v>
      </c>
      <c r="M20" s="3">
        <v>0</v>
      </c>
      <c r="N20" s="5">
        <v>0</v>
      </c>
      <c r="O20" s="6">
        <v>0</v>
      </c>
      <c r="P20" s="5">
        <v>103.0</v>
      </c>
      <c r="Q20" s="6">
        <v>0.13937753721245</v>
      </c>
    </row>
    <row r="21" spans="1:26">
      <c r="A21" s="2" t="s">
        <v>175</v>
      </c>
      <c r="B21" s="3" t="s">
        <v>176</v>
      </c>
      <c r="C21" s="3" t="s">
        <v>177</v>
      </c>
      <c r="D21" s="4">
        <v>9359072.53</v>
      </c>
      <c r="E21" s="3" t="s">
        <v>178</v>
      </c>
      <c r="F21" s="2" t="s">
        <v>209</v>
      </c>
      <c r="G21" s="5">
        <v>5023.0</v>
      </c>
      <c r="J21" s="3">
        <v>0</v>
      </c>
      <c r="K21" s="3">
        <v>0</v>
      </c>
      <c r="L21" s="3">
        <v>0</v>
      </c>
      <c r="M21" s="3">
        <v>0</v>
      </c>
      <c r="N21" s="5">
        <v>0</v>
      </c>
      <c r="O21" s="6">
        <v>0</v>
      </c>
      <c r="P21" s="5">
        <v>1608.0</v>
      </c>
      <c r="Q21" s="6">
        <v>0.32012741389608</v>
      </c>
    </row>
    <row r="22" spans="1:26">
      <c r="A22" s="7" t="s">
        <v>50</v>
      </c>
      <c r="D22" s="4">
        <f>SUM(D7:D21)</f>
        <v>46721666.9</v>
      </c>
      <c r="G22" s="5">
        <f>SUM(G7:G21)</f>
        <v>50123</v>
      </c>
      <c r="J22" s="4">
        <f>SUM(J7:J21)</f>
        <v>1190837.96</v>
      </c>
      <c r="K22" s="6">
        <f>(J22/D22)</f>
        <v>0.025487916827728</v>
      </c>
      <c r="L22" s="4">
        <f>SUM(L7:L21)</f>
        <v>272171.78</v>
      </c>
      <c r="M22" s="6">
        <f>(L22/D22)</f>
        <v>0.0058253867650428</v>
      </c>
      <c r="N22" s="5">
        <f>SUM(N7:N21)</f>
        <v>2025.5</v>
      </c>
      <c r="O22" s="6">
        <f>(N22/G22)</f>
        <v>0.040410589948726</v>
      </c>
      <c r="P22" s="5">
        <f>SUM(P7:P21)</f>
        <v>9553</v>
      </c>
      <c r="Q22" s="6">
        <f>(P22/G22)</f>
        <v>0.19059114578138</v>
      </c>
    </row>
    <row r="24" spans="1:26">
      <c r="A24" s="7" t="s">
        <v>110</v>
      </c>
      <c r="D24" s="4">
        <f>(D4+D22)</f>
        <v>57912036.9</v>
      </c>
      <c r="G24" s="5">
        <f>(G4+G22)</f>
        <v>88162.4</v>
      </c>
      <c r="J24" s="4">
        <f>(J4+J22)</f>
        <v>1759978.67</v>
      </c>
      <c r="K24" s="6">
        <f>(J24/D24)</f>
        <v>0.030390550293354</v>
      </c>
      <c r="L24" s="4">
        <f>(L4+L22)</f>
        <v>611007.78</v>
      </c>
      <c r="M24" s="6">
        <f>(L24/D24)</f>
        <v>0.010550618018411</v>
      </c>
      <c r="N24" s="5">
        <f>(N4+N22)</f>
        <v>2595.5</v>
      </c>
      <c r="O24" s="6">
        <f>(N24/G24)</f>
        <v>0.029439988022105</v>
      </c>
      <c r="P24" s="5">
        <f>(P4+P22)</f>
        <v>18012.7</v>
      </c>
      <c r="Q24" s="6">
        <f>(P24/G24)</f>
        <v>0.20431272288413</v>
      </c>
    </row>
  </sheetData>
  <mergeCells>
    <mergeCell ref="J2:K2"/>
    <mergeCell ref="L2:M2"/>
    <mergeCell ref="N2:O2"/>
    <mergeCell ref="P2:Q2"/>
    <mergeCell ref="J6:K6"/>
    <mergeCell ref="L6:M6"/>
    <mergeCell ref="N6:O6"/>
    <mergeCell ref="P6:Q6"/>
  </mergeCells>
  <conditionalFormatting sqref="J7">
    <cfRule type="cellIs" dxfId="0" priority="1" operator="equal">
      <formula>0</formula>
    </cfRule>
    <cfRule type="cellIs" dxfId="1" priority="2" operator="notEqual">
      <formula>0</formula>
    </cfRule>
  </conditionalFormatting>
  <conditionalFormatting sqref="K7">
    <cfRule type="cellIs" dxfId="0" priority="3" operator="equal">
      <formula>0</formula>
    </cfRule>
    <cfRule type="cellIs" dxfId="2" priority="4" operator="notEqual">
      <formula>0</formula>
    </cfRule>
  </conditionalFormatting>
  <conditionalFormatting sqref="L7">
    <cfRule type="cellIs" dxfId="0" priority="5" operator="equal">
      <formula>0</formula>
    </cfRule>
    <cfRule type="cellIs" dxfId="1" priority="6" operator="notEqual">
      <formula>0</formula>
    </cfRule>
  </conditionalFormatting>
  <conditionalFormatting sqref="M7">
    <cfRule type="cellIs" dxfId="0" priority="7" operator="equal">
      <formula>0</formula>
    </cfRule>
    <cfRule type="cellIs" dxfId="2" priority="8" operator="notEqual">
      <formula>0</formula>
    </cfRule>
  </conditionalFormatting>
  <conditionalFormatting sqref="J10">
    <cfRule type="cellIs" dxfId="0" priority="9" operator="equal">
      <formula>0</formula>
    </cfRule>
    <cfRule type="cellIs" dxfId="1" priority="10" operator="notEqual">
      <formula>0</formula>
    </cfRule>
  </conditionalFormatting>
  <conditionalFormatting sqref="K10">
    <cfRule type="cellIs" dxfId="0" priority="11" operator="equal">
      <formula>0</formula>
    </cfRule>
    <cfRule type="cellIs" dxfId="2" priority="12" operator="notEqual">
      <formula>0</formula>
    </cfRule>
  </conditionalFormatting>
  <conditionalFormatting sqref="L10">
    <cfRule type="cellIs" dxfId="0" priority="13" operator="equal">
      <formula>0</formula>
    </cfRule>
    <cfRule type="cellIs" dxfId="1" priority="14" operator="notEqual">
      <formula>0</formula>
    </cfRule>
  </conditionalFormatting>
  <conditionalFormatting sqref="M10">
    <cfRule type="cellIs" dxfId="0" priority="15" operator="equal">
      <formula>0</formula>
    </cfRule>
    <cfRule type="cellIs" dxfId="2" priority="16" operator="notEqual">
      <formula>0</formula>
    </cfRule>
  </conditionalFormatting>
  <conditionalFormatting sqref="J11">
    <cfRule type="cellIs" dxfId="0" priority="17" operator="equal">
      <formula>0</formula>
    </cfRule>
    <cfRule type="cellIs" dxfId="1" priority="18" operator="notEqual">
      <formula>0</formula>
    </cfRule>
  </conditionalFormatting>
  <conditionalFormatting sqref="K11">
    <cfRule type="cellIs" dxfId="0" priority="19" operator="equal">
      <formula>0</formula>
    </cfRule>
    <cfRule type="cellIs" dxfId="2" priority="20" operator="notEqual">
      <formula>0</formula>
    </cfRule>
  </conditionalFormatting>
  <conditionalFormatting sqref="L11">
    <cfRule type="cellIs" dxfId="0" priority="21" operator="equal">
      <formula>0</formula>
    </cfRule>
    <cfRule type="cellIs" dxfId="1" priority="22" operator="notEqual">
      <formula>0</formula>
    </cfRule>
  </conditionalFormatting>
  <conditionalFormatting sqref="M11">
    <cfRule type="cellIs" dxfId="0" priority="23" operator="equal">
      <formula>0</formula>
    </cfRule>
    <cfRule type="cellIs" dxfId="2" priority="24" operator="notEqual">
      <formula>0</formula>
    </cfRule>
  </conditionalFormatting>
  <conditionalFormatting sqref="J13">
    <cfRule type="cellIs" dxfId="0" priority="25" operator="equal">
      <formula>0</formula>
    </cfRule>
    <cfRule type="cellIs" dxfId="1" priority="26" operator="notEqual">
      <formula>0</formula>
    </cfRule>
  </conditionalFormatting>
  <conditionalFormatting sqref="K13">
    <cfRule type="cellIs" dxfId="0" priority="27" operator="equal">
      <formula>0</formula>
    </cfRule>
    <cfRule type="cellIs" dxfId="2" priority="28" operator="notEqual">
      <formula>0</formula>
    </cfRule>
  </conditionalFormatting>
  <conditionalFormatting sqref="L13">
    <cfRule type="cellIs" dxfId="0" priority="29" operator="equal">
      <formula>0</formula>
    </cfRule>
    <cfRule type="cellIs" dxfId="1" priority="30" operator="notEqual">
      <formula>0</formula>
    </cfRule>
  </conditionalFormatting>
  <conditionalFormatting sqref="M13">
    <cfRule type="cellIs" dxfId="0" priority="31" operator="equal">
      <formula>0</formula>
    </cfRule>
    <cfRule type="cellIs" dxfId="2" priority="32" operator="notEqual">
      <formula>0</formula>
    </cfRule>
  </conditionalFormatting>
  <conditionalFormatting sqref="J18">
    <cfRule type="cellIs" dxfId="0" priority="33" operator="equal">
      <formula>0</formula>
    </cfRule>
    <cfRule type="cellIs" dxfId="1" priority="34" operator="notEqual">
      <formula>0</formula>
    </cfRule>
  </conditionalFormatting>
  <conditionalFormatting sqref="K18">
    <cfRule type="cellIs" dxfId="0" priority="35" operator="equal">
      <formula>0</formula>
    </cfRule>
    <cfRule type="cellIs" dxfId="2" priority="36" operator="notEqual">
      <formula>0</formula>
    </cfRule>
  </conditionalFormatting>
  <conditionalFormatting sqref="L18">
    <cfRule type="cellIs" dxfId="0" priority="37" operator="equal">
      <formula>0</formula>
    </cfRule>
    <cfRule type="cellIs" dxfId="1" priority="38" operator="notEqual">
      <formula>0</formula>
    </cfRule>
  </conditionalFormatting>
  <conditionalFormatting sqref="M18">
    <cfRule type="cellIs" dxfId="0" priority="39" operator="equal">
      <formula>0</formula>
    </cfRule>
    <cfRule type="cellIs" dxfId="2" priority="40" operator="notEqual">
      <formula>0</formula>
    </cfRule>
  </conditionalFormatting>
  <conditionalFormatting sqref="J19">
    <cfRule type="cellIs" dxfId="0" priority="41" operator="equal">
      <formula>0</formula>
    </cfRule>
    <cfRule type="cellIs" dxfId="1" priority="42" operator="notEqual">
      <formula>0</formula>
    </cfRule>
  </conditionalFormatting>
  <conditionalFormatting sqref="K19">
    <cfRule type="cellIs" dxfId="0" priority="43" operator="equal">
      <formula>0</formula>
    </cfRule>
    <cfRule type="cellIs" dxfId="2" priority="44" operator="notEqual">
      <formula>0</formula>
    </cfRule>
  </conditionalFormatting>
  <conditionalFormatting sqref="L19">
    <cfRule type="cellIs" dxfId="0" priority="45" operator="equal">
      <formula>0</formula>
    </cfRule>
    <cfRule type="cellIs" dxfId="1" priority="46" operator="notEqual">
      <formula>0</formula>
    </cfRule>
  </conditionalFormatting>
  <conditionalFormatting sqref="M19">
    <cfRule type="cellIs" dxfId="0" priority="47" operator="equal">
      <formula>0</formula>
    </cfRule>
    <cfRule type="cellIs" dxfId="2" priority="48" operator="notEqual">
      <formula>0</formula>
    </cfRule>
  </conditionalFormatting>
  <conditionalFormatting sqref="J20">
    <cfRule type="cellIs" dxfId="0" priority="49" operator="equal">
      <formula>0</formula>
    </cfRule>
    <cfRule type="cellIs" dxfId="1" priority="50" operator="notEqual">
      <formula>0</formula>
    </cfRule>
  </conditionalFormatting>
  <conditionalFormatting sqref="K20">
    <cfRule type="cellIs" dxfId="0" priority="51" operator="equal">
      <formula>0</formula>
    </cfRule>
    <cfRule type="cellIs" dxfId="2" priority="52" operator="notEqual">
      <formula>0</formula>
    </cfRule>
  </conditionalFormatting>
  <conditionalFormatting sqref="L20">
    <cfRule type="cellIs" dxfId="0" priority="53" operator="equal">
      <formula>0</formula>
    </cfRule>
    <cfRule type="cellIs" dxfId="1" priority="54" operator="notEqual">
      <formula>0</formula>
    </cfRule>
  </conditionalFormatting>
  <conditionalFormatting sqref="M20">
    <cfRule type="cellIs" dxfId="0" priority="55" operator="equal">
      <formula>0</formula>
    </cfRule>
    <cfRule type="cellIs" dxfId="2" priority="56" operator="notEqual">
      <formula>0</formula>
    </cfRule>
  </conditionalFormatting>
  <conditionalFormatting sqref="J21">
    <cfRule type="cellIs" dxfId="0" priority="57" operator="equal">
      <formula>0</formula>
    </cfRule>
    <cfRule type="cellIs" dxfId="1" priority="58" operator="notEqual">
      <formula>0</formula>
    </cfRule>
  </conditionalFormatting>
  <conditionalFormatting sqref="K21">
    <cfRule type="cellIs" dxfId="0" priority="59" operator="equal">
      <formula>0</formula>
    </cfRule>
    <cfRule type="cellIs" dxfId="2" priority="60" operator="notEqual">
      <formula>0</formula>
    </cfRule>
  </conditionalFormatting>
  <conditionalFormatting sqref="L21">
    <cfRule type="cellIs" dxfId="0" priority="61" operator="equal">
      <formula>0</formula>
    </cfRule>
    <cfRule type="cellIs" dxfId="1" priority="62" operator="notEqual">
      <formula>0</formula>
    </cfRule>
  </conditionalFormatting>
  <conditionalFormatting sqref="M21">
    <cfRule type="cellIs" dxfId="0" priority="63" operator="equal">
      <formula>0</formula>
    </cfRule>
    <cfRule type="cellIs" dxfId="2" priority="64"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2" r:id="rId_hyperlink_13"/>
    <hyperlink ref="F12" r:id="rId_hyperlink_14"/>
    <hyperlink ref="A13" r:id="rId_hyperlink_15"/>
    <hyperlink ref="F13" r:id="rId_hyperlink_16"/>
    <hyperlink ref="A14" r:id="rId_hyperlink_17"/>
    <hyperlink ref="F14" r:id="rId_hyperlink_18"/>
    <hyperlink ref="A16" r:id="rId_hyperlink_19"/>
    <hyperlink ref="F16" r:id="rId_hyperlink_20"/>
    <hyperlink ref="A18" r:id="rId_hyperlink_21"/>
    <hyperlink ref="F18" r:id="rId_hyperlink_22"/>
    <hyperlink ref="A19" r:id="rId_hyperlink_23"/>
    <hyperlink ref="F19" r:id="rId_hyperlink_24"/>
    <hyperlink ref="A20" r:id="rId_hyperlink_25"/>
    <hyperlink ref="F20" r:id="rId_hyperlink_26"/>
    <hyperlink ref="A21" r:id="rId_hyperlink_27"/>
    <hyperlink ref="F21"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29"/>
  <sheetViews>
    <sheetView tabSelected="0" workbookViewId="0" showGridLines="true" showRowColHeaders="1">
      <selection activeCell="A1" sqref="A1"/>
    </sheetView>
  </sheetViews>
  <sheetFormatPr defaultRowHeight="14.4" outlineLevelRow="0" outlineLevelCol="0"/>
  <cols>
    <col min="1" max="1" width="28.136" bestFit="true" customWidth="true" style="0"/>
    <col min="2" max="2" width="359.769" bestFit="true" customWidth="true" style="0"/>
  </cols>
  <sheetData>
    <row r="1" spans="1:2">
      <c r="A1" s="8" t="s">
        <v>210</v>
      </c>
    </row>
    <row r="2" spans="1:2">
      <c r="A2" t="s">
        <v>211</v>
      </c>
    </row>
    <row r="3" spans="1:2">
      <c r="A3" t="s">
        <v>212</v>
      </c>
    </row>
    <row r="4" spans="1:2">
      <c r="A4" t="s">
        <v>213</v>
      </c>
    </row>
    <row r="5" spans="1:2">
      <c r="A5" t="s">
        <v>214</v>
      </c>
    </row>
    <row r="6" spans="1:2">
      <c r="A6" t="s">
        <v>215</v>
      </c>
    </row>
    <row r="7" spans="1:2">
      <c r="A7" t="s">
        <v>216</v>
      </c>
    </row>
    <row r="9" spans="1:2">
      <c r="A9" t="s">
        <v>4</v>
      </c>
      <c r="B9" t="s">
        <v>217</v>
      </c>
    </row>
    <row r="10" spans="1:2">
      <c r="A10" t="s">
        <v>5</v>
      </c>
      <c r="B10" t="s">
        <v>218</v>
      </c>
    </row>
    <row r="11" spans="1:2">
      <c r="A11" t="s">
        <v>6</v>
      </c>
      <c r="B11" t="s">
        <v>219</v>
      </c>
    </row>
    <row r="12" spans="1:2">
      <c r="A12" t="s">
        <v>7</v>
      </c>
      <c r="B12" t="s">
        <v>220</v>
      </c>
    </row>
    <row r="13" spans="1:2">
      <c r="A13" t="s">
        <v>8</v>
      </c>
      <c r="B13" t="s">
        <v>221</v>
      </c>
    </row>
    <row r="14" spans="1:2">
      <c r="A14" t="s">
        <v>222</v>
      </c>
      <c r="B14" t="s">
        <v>223</v>
      </c>
    </row>
    <row r="15" spans="1:2">
      <c r="A15" t="s">
        <v>224</v>
      </c>
      <c r="B15" t="s">
        <v>225</v>
      </c>
    </row>
    <row r="16" spans="1:2">
      <c r="A16" t="s">
        <v>226</v>
      </c>
      <c r="B16" t="s">
        <v>227</v>
      </c>
    </row>
    <row r="17" spans="1:2">
      <c r="A17" t="s">
        <v>228</v>
      </c>
      <c r="B17" t="s">
        <v>229</v>
      </c>
    </row>
    <row r="19" spans="1:2">
      <c r="A19" t="s">
        <v>230</v>
      </c>
      <c r="B19" t="s">
        <v>231</v>
      </c>
    </row>
    <row r="20" spans="1:2">
      <c r="B20" t="s">
        <v>232</v>
      </c>
    </row>
    <row r="21" spans="1:2">
      <c r="B21" t="s">
        <v>233</v>
      </c>
    </row>
    <row r="22" spans="1:2">
      <c r="B22" t="s">
        <v>234</v>
      </c>
    </row>
    <row r="23" spans="1:2">
      <c r="B23" t="s">
        <v>235</v>
      </c>
    </row>
    <row r="25" spans="1:2">
      <c r="B25" t="s">
        <v>236</v>
      </c>
    </row>
    <row r="26" spans="1:2">
      <c r="A26" t="s">
        <v>13</v>
      </c>
      <c r="B26" t="s">
        <v>237</v>
      </c>
    </row>
    <row r="27" spans="1:2">
      <c r="A27" t="s">
        <v>14</v>
      </c>
      <c r="B27" t="s">
        <v>238</v>
      </c>
    </row>
    <row r="28" spans="1:2">
      <c r="A28" t="s">
        <v>239</v>
      </c>
      <c r="B28" t="s">
        <v>240</v>
      </c>
    </row>
    <row r="29" spans="1:2">
      <c r="A29" t="s">
        <v>241</v>
      </c>
      <c r="B29" t="s">
        <v>242</v>
      </c>
    </row>
  </sheetData>
  <mergeCells>
    <mergeCell ref="A1:B1"/>
    <mergeCell ref="A2:B2"/>
    <mergeCell ref="A3:B3"/>
    <mergeCell ref="A4:B4"/>
    <mergeCell ref="A5:B5"/>
    <mergeCell ref="A6:B6"/>
    <mergeCell ref="A7:B7"/>
  </mergeCell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3"/>
  <sheetViews>
    <sheetView tabSelected="0" workbookViewId="0" showGridLines="true" showRowColHeaders="1">
      <selection activeCell="Q33" sqref="Q33"/>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5.139"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7.567"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2" t="s">
        <v>22</v>
      </c>
      <c r="B4" s="3" t="s">
        <v>23</v>
      </c>
      <c r="C4" s="3" t="s">
        <v>24</v>
      </c>
      <c r="D4" s="4">
        <v>7854858.55</v>
      </c>
      <c r="E4" s="3" t="s">
        <v>25</v>
      </c>
      <c r="F4" s="2" t="s">
        <v>26</v>
      </c>
      <c r="G4" s="5">
        <v>23761.15</v>
      </c>
      <c r="J4" s="4">
        <v>254151.5</v>
      </c>
      <c r="K4" s="6">
        <v>0.032355961394111</v>
      </c>
      <c r="L4" s="4">
        <v>0</v>
      </c>
      <c r="M4" s="6">
        <v>0</v>
      </c>
      <c r="N4" s="5">
        <v>701.0</v>
      </c>
      <c r="O4" s="6">
        <v>0.029501939089648</v>
      </c>
      <c r="P4" s="5">
        <v>2874.5</v>
      </c>
      <c r="Q4" s="6">
        <v>0.12097478446961</v>
      </c>
    </row>
    <row r="5" spans="1:26">
      <c r="A5" s="2" t="s">
        <v>27</v>
      </c>
      <c r="B5" s="3" t="s">
        <v>28</v>
      </c>
      <c r="C5" s="3" t="s">
        <v>19</v>
      </c>
      <c r="D5" s="4">
        <v>671500</v>
      </c>
      <c r="E5" s="3" t="s">
        <v>25</v>
      </c>
      <c r="F5" s="2" t="s">
        <v>29</v>
      </c>
      <c r="G5" s="5">
        <v>501.0</v>
      </c>
      <c r="J5" s="4">
        <v>11500.0</v>
      </c>
      <c r="K5" s="6">
        <v>0.017125837676843</v>
      </c>
      <c r="L5" s="4">
        <v>0</v>
      </c>
      <c r="M5" s="6">
        <v>0</v>
      </c>
      <c r="N5" s="5">
        <v>40.5</v>
      </c>
      <c r="O5" s="6">
        <v>0.080838323353293</v>
      </c>
      <c r="P5" s="5">
        <v>89.5</v>
      </c>
      <c r="Q5" s="6">
        <v>0.17864271457086</v>
      </c>
    </row>
    <row r="6" spans="1:26">
      <c r="A6" s="2" t="s">
        <v>30</v>
      </c>
      <c r="B6" s="3" t="s">
        <v>31</v>
      </c>
      <c r="C6" s="3" t="s">
        <v>32</v>
      </c>
      <c r="D6" s="4">
        <v>168360</v>
      </c>
      <c r="E6" s="3" t="s">
        <v>25</v>
      </c>
      <c r="F6" s="2" t="s">
        <v>33</v>
      </c>
      <c r="G6" s="5">
        <v>0</v>
      </c>
      <c r="J6" s="3">
        <v>0</v>
      </c>
      <c r="K6" s="3">
        <v>0</v>
      </c>
      <c r="L6" s="3">
        <v>0</v>
      </c>
      <c r="M6" s="3">
        <v>0</v>
      </c>
      <c r="N6" s="5">
        <v>0</v>
      </c>
      <c r="O6" s="6">
        <v>0</v>
      </c>
      <c r="P6" s="5">
        <v>0</v>
      </c>
      <c r="Q6" s="6">
        <v>0</v>
      </c>
    </row>
    <row r="7" spans="1:26">
      <c r="A7" s="2" t="s">
        <v>34</v>
      </c>
      <c r="B7" s="3" t="s">
        <v>35</v>
      </c>
      <c r="C7" s="3" t="s">
        <v>36</v>
      </c>
      <c r="D7" s="4">
        <v>346616</v>
      </c>
      <c r="E7" s="3" t="s">
        <v>25</v>
      </c>
      <c r="F7" s="2" t="s">
        <v>37</v>
      </c>
      <c r="G7" s="5">
        <v>1011.5</v>
      </c>
      <c r="J7" s="4">
        <v>18600.0</v>
      </c>
      <c r="K7" s="6">
        <v>0.053661689016087</v>
      </c>
      <c r="L7" s="4">
        <v>0</v>
      </c>
      <c r="M7" s="6">
        <v>0</v>
      </c>
      <c r="N7" s="5">
        <v>0</v>
      </c>
      <c r="O7" s="6">
        <v>0</v>
      </c>
      <c r="P7" s="5">
        <v>63.0</v>
      </c>
      <c r="Q7" s="6">
        <v>0.062283737024221</v>
      </c>
    </row>
    <row r="8" spans="1:26">
      <c r="A8" s="2" t="s">
        <v>38</v>
      </c>
      <c r="B8" s="3" t="s">
        <v>39</v>
      </c>
      <c r="C8" s="3" t="s">
        <v>40</v>
      </c>
      <c r="D8" s="4">
        <v>200000</v>
      </c>
      <c r="E8" s="3" t="s">
        <v>25</v>
      </c>
      <c r="F8" s="2" t="s">
        <v>41</v>
      </c>
      <c r="G8" s="5">
        <v>1414.5</v>
      </c>
      <c r="J8" s="3">
        <v>0</v>
      </c>
      <c r="K8" s="3">
        <v>0</v>
      </c>
      <c r="L8" s="3">
        <v>0</v>
      </c>
      <c r="M8" s="3">
        <v>0</v>
      </c>
      <c r="N8" s="5">
        <v>0</v>
      </c>
      <c r="O8" s="6">
        <v>0</v>
      </c>
      <c r="P8" s="5">
        <v>161.5</v>
      </c>
      <c r="Q8" s="6">
        <v>0.11417462000707</v>
      </c>
    </row>
    <row r="9" spans="1:26">
      <c r="A9" s="2" t="s">
        <v>42</v>
      </c>
      <c r="B9" s="3" t="s">
        <v>43</v>
      </c>
      <c r="C9" s="3" t="s">
        <v>40</v>
      </c>
      <c r="D9" s="4">
        <v>543774</v>
      </c>
      <c r="E9" s="3" t="s">
        <v>25</v>
      </c>
      <c r="F9" s="2" t="s">
        <v>44</v>
      </c>
      <c r="G9" s="5">
        <v>2006.5</v>
      </c>
      <c r="J9" s="3">
        <v>0</v>
      </c>
      <c r="K9" s="3">
        <v>0</v>
      </c>
      <c r="L9" s="3">
        <v>0</v>
      </c>
      <c r="M9" s="3">
        <v>0</v>
      </c>
      <c r="N9" s="5">
        <v>0</v>
      </c>
      <c r="O9" s="6">
        <v>0</v>
      </c>
      <c r="P9" s="5">
        <v>470.5</v>
      </c>
      <c r="Q9" s="6">
        <v>0.23448791427859</v>
      </c>
    </row>
    <row r="10" spans="1:26">
      <c r="A10" s="2" t="s">
        <v>27</v>
      </c>
      <c r="B10" s="3" t="s">
        <v>45</v>
      </c>
      <c r="C10" s="3" t="s">
        <v>19</v>
      </c>
      <c r="D10" s="4">
        <v>419600</v>
      </c>
      <c r="E10" s="3" t="s">
        <v>25</v>
      </c>
      <c r="F10" s="2" t="s">
        <v>46</v>
      </c>
      <c r="G10" s="5">
        <v>540.0</v>
      </c>
      <c r="J10" s="3">
        <v>0</v>
      </c>
      <c r="K10" s="3">
        <v>0</v>
      </c>
      <c r="L10" s="3">
        <v>0</v>
      </c>
      <c r="M10" s="3">
        <v>0</v>
      </c>
      <c r="N10" s="5">
        <v>89.5</v>
      </c>
      <c r="O10" s="6">
        <v>0.16574074074074</v>
      </c>
      <c r="P10" s="5">
        <v>135.0</v>
      </c>
      <c r="Q10" s="6">
        <v>0.25</v>
      </c>
    </row>
    <row r="11" spans="1:26">
      <c r="A11" s="2" t="s">
        <v>27</v>
      </c>
      <c r="B11" s="3" t="s">
        <v>47</v>
      </c>
      <c r="C11" s="3" t="s">
        <v>48</v>
      </c>
      <c r="D11" s="4">
        <v>489900</v>
      </c>
      <c r="E11" s="3" t="s">
        <v>25</v>
      </c>
      <c r="F11" s="2" t="s">
        <v>49</v>
      </c>
      <c r="G11" s="5">
        <v>1300.0</v>
      </c>
      <c r="J11" s="3">
        <v>0</v>
      </c>
      <c r="K11" s="3">
        <v>0</v>
      </c>
      <c r="L11" s="3">
        <v>0</v>
      </c>
      <c r="M11" s="3">
        <v>0</v>
      </c>
      <c r="N11" s="5">
        <v>0</v>
      </c>
      <c r="O11" s="6">
        <v>0</v>
      </c>
      <c r="P11" s="5">
        <v>325.0</v>
      </c>
      <c r="Q11" s="6">
        <v>0.25</v>
      </c>
    </row>
    <row r="12" spans="1:26">
      <c r="A12" s="7" t="s">
        <v>50</v>
      </c>
      <c r="D12" s="4">
        <f>SUM(D3:D11)</f>
        <v>21884978.55</v>
      </c>
      <c r="G12" s="5">
        <f>SUM(G3:G11)</f>
        <v>68574.05</v>
      </c>
      <c r="J12" s="4">
        <f>SUM(J3:J11)</f>
        <v>853392.21</v>
      </c>
      <c r="K12" s="6">
        <f>(J12/D12)</f>
        <v>0.038994427527095</v>
      </c>
      <c r="L12" s="4">
        <f>SUM(L3:L11)</f>
        <v>338836</v>
      </c>
      <c r="M12" s="6">
        <f>(L12/D12)</f>
        <v>0.01548258314377</v>
      </c>
      <c r="N12" s="5">
        <f>SUM(N3:N11)</f>
        <v>1401</v>
      </c>
      <c r="O12" s="6">
        <f>(N12/G12)</f>
        <v>0.020430468960197</v>
      </c>
      <c r="P12" s="5">
        <f>SUM(P3:P11)</f>
        <v>12578.7</v>
      </c>
      <c r="Q12" s="6">
        <f>(P12/G12)</f>
        <v>0.18343236253364</v>
      </c>
    </row>
    <row r="13" spans="1:26">
      <c r="B13" t="s">
        <v>0</v>
      </c>
      <c r="C13" t="s">
        <v>51</v>
      </c>
      <c r="H13" t="s">
        <v>2</v>
      </c>
      <c r="I13" t="s">
        <v>3</v>
      </c>
    </row>
    <row r="14" spans="1:26">
      <c r="A14" s="1" t="s">
        <v>4</v>
      </c>
      <c r="B14" s="1" t="s">
        <v>5</v>
      </c>
      <c r="C14" s="1" t="s">
        <v>6</v>
      </c>
      <c r="D14" s="1" t="s">
        <v>7</v>
      </c>
      <c r="E14" s="1" t="s">
        <v>8</v>
      </c>
      <c r="F14" s="1" t="s">
        <v>9</v>
      </c>
      <c r="G14" s="1" t="s">
        <v>10</v>
      </c>
      <c r="H14" s="1" t="s">
        <v>11</v>
      </c>
      <c r="I14" s="1" t="s">
        <v>12</v>
      </c>
      <c r="J14" s="1" t="s">
        <v>13</v>
      </c>
      <c r="K14" s="1"/>
      <c r="L14" s="1" t="s">
        <v>14</v>
      </c>
      <c r="M14" s="1"/>
      <c r="N14" s="1" t="s">
        <v>15</v>
      </c>
      <c r="O14" s="1"/>
      <c r="P14" s="1" t="s">
        <v>16</v>
      </c>
      <c r="Q14" s="1"/>
    </row>
    <row r="15" spans="1:26">
      <c r="A15" s="2" t="s">
        <v>52</v>
      </c>
      <c r="B15" s="3" t="s">
        <v>53</v>
      </c>
      <c r="C15" s="3" t="s">
        <v>24</v>
      </c>
      <c r="D15" s="4">
        <v>5000000.0</v>
      </c>
      <c r="E15" s="3" t="s">
        <v>54</v>
      </c>
      <c r="F15" s="2" t="s">
        <v>111</v>
      </c>
      <c r="G15" s="5">
        <v>13225.0</v>
      </c>
      <c r="J15" s="4">
        <v>158724.45</v>
      </c>
      <c r="K15" s="6">
        <v>0.03174489</v>
      </c>
      <c r="L15" s="4">
        <v>0</v>
      </c>
      <c r="M15" s="6">
        <v>0</v>
      </c>
      <c r="N15" s="5">
        <v>268.5</v>
      </c>
      <c r="O15" s="6">
        <v>0.020302457466919</v>
      </c>
      <c r="P15" s="5">
        <v>3094.0</v>
      </c>
      <c r="Q15" s="6">
        <v>0.23395085066163</v>
      </c>
    </row>
    <row r="16" spans="1:26">
      <c r="A16" s="2" t="s">
        <v>64</v>
      </c>
      <c r="B16" s="3" t="s">
        <v>65</v>
      </c>
      <c r="C16" s="3" t="s">
        <v>36</v>
      </c>
      <c r="D16" s="4">
        <v>10883230.0</v>
      </c>
      <c r="E16" s="3" t="s">
        <v>66</v>
      </c>
      <c r="F16" s="2" t="s">
        <v>112</v>
      </c>
      <c r="G16" s="5">
        <v>7659.0</v>
      </c>
      <c r="J16" s="4">
        <v>185153.87</v>
      </c>
      <c r="K16" s="6">
        <v>0.017012768268244</v>
      </c>
      <c r="L16" s="4">
        <v>0</v>
      </c>
      <c r="M16" s="6">
        <v>0</v>
      </c>
      <c r="N16" s="5">
        <v>131.0</v>
      </c>
      <c r="O16" s="6">
        <v>0.017104060582321</v>
      </c>
      <c r="P16" s="5">
        <v>1134.0</v>
      </c>
      <c r="Q16" s="6">
        <v>0.14806110458284</v>
      </c>
    </row>
    <row r="17" spans="1:26">
      <c r="A17" s="2" t="s">
        <v>68</v>
      </c>
      <c r="B17" s="3" t="s">
        <v>69</v>
      </c>
      <c r="C17" s="3" t="s">
        <v>24</v>
      </c>
      <c r="D17" s="4">
        <v>7927192.66</v>
      </c>
      <c r="E17" s="3" t="s">
        <v>70</v>
      </c>
      <c r="F17" s="2" t="s">
        <v>113</v>
      </c>
      <c r="G17" s="5">
        <v>5130.0</v>
      </c>
      <c r="J17" s="4">
        <v>63804.75</v>
      </c>
      <c r="K17" s="6">
        <v>0.0080488456300493</v>
      </c>
      <c r="L17" s="4">
        <v>0</v>
      </c>
      <c r="M17" s="6">
        <v>0</v>
      </c>
      <c r="N17" s="5">
        <v>25.0</v>
      </c>
      <c r="O17" s="6">
        <v>0.0048732943469786</v>
      </c>
      <c r="P17" s="5">
        <v>653.5</v>
      </c>
      <c r="Q17" s="6">
        <v>0.12738791423002</v>
      </c>
    </row>
    <row r="18" spans="1:26">
      <c r="A18" s="2" t="s">
        <v>72</v>
      </c>
      <c r="B18" s="3" t="s">
        <v>73</v>
      </c>
      <c r="C18" s="3" t="s">
        <v>74</v>
      </c>
      <c r="D18" s="4">
        <v>4000000.0</v>
      </c>
      <c r="E18" s="3" t="s">
        <v>75</v>
      </c>
      <c r="F18" s="2" t="s">
        <v>33</v>
      </c>
      <c r="G18" s="5">
        <v>0</v>
      </c>
      <c r="J18" s="3">
        <v>0</v>
      </c>
      <c r="K18" s="3">
        <v>0</v>
      </c>
      <c r="L18" s="3">
        <v>0</v>
      </c>
      <c r="M18" s="3">
        <v>0</v>
      </c>
      <c r="N18" s="5">
        <v>0</v>
      </c>
      <c r="O18" s="6">
        <v>0</v>
      </c>
      <c r="P18" s="5">
        <v>0</v>
      </c>
      <c r="Q18" s="6">
        <v>0</v>
      </c>
    </row>
    <row r="19" spans="1:26">
      <c r="A19" s="2" t="s">
        <v>76</v>
      </c>
      <c r="B19" s="3" t="s">
        <v>77</v>
      </c>
      <c r="C19" s="3" t="s">
        <v>78</v>
      </c>
      <c r="D19" s="4">
        <v>4393744.0</v>
      </c>
      <c r="E19" s="3" t="s">
        <v>79</v>
      </c>
      <c r="F19" s="2" t="s">
        <v>114</v>
      </c>
      <c r="G19" s="5">
        <v>3623.0</v>
      </c>
      <c r="J19" s="4">
        <v>294548.26</v>
      </c>
      <c r="K19" s="6">
        <v>0.067038102356441</v>
      </c>
      <c r="L19" s="4">
        <v>0</v>
      </c>
      <c r="M19" s="6">
        <v>0</v>
      </c>
      <c r="N19" s="5">
        <v>53.0</v>
      </c>
      <c r="O19" s="6">
        <v>0.014628760695556</v>
      </c>
      <c r="P19" s="5">
        <v>497.0</v>
      </c>
      <c r="Q19" s="6">
        <v>0.13717913331493</v>
      </c>
    </row>
    <row r="20" spans="1:26">
      <c r="A20" s="2" t="s">
        <v>81</v>
      </c>
      <c r="B20" s="3" t="s">
        <v>82</v>
      </c>
      <c r="C20" s="3" t="s">
        <v>36</v>
      </c>
      <c r="D20" s="4">
        <v>899250.0</v>
      </c>
      <c r="E20" s="3" t="s">
        <v>83</v>
      </c>
      <c r="F20" s="2" t="s">
        <v>84</v>
      </c>
      <c r="G20" s="5">
        <v>2345.25</v>
      </c>
      <c r="J20" s="4">
        <v>24507.84</v>
      </c>
      <c r="K20" s="6">
        <v>0.02725364470392</v>
      </c>
      <c r="L20" s="4">
        <v>20996.69</v>
      </c>
      <c r="M20" s="6">
        <v>0.023349113149847</v>
      </c>
      <c r="N20" s="5">
        <v>168.0</v>
      </c>
      <c r="O20" s="6">
        <v>0.07163415414135</v>
      </c>
      <c r="P20" s="5">
        <v>318.0</v>
      </c>
      <c r="Q20" s="6">
        <v>0.13559322033898</v>
      </c>
    </row>
    <row r="21" spans="1:26">
      <c r="A21" s="2" t="s">
        <v>85</v>
      </c>
      <c r="B21" s="3" t="s">
        <v>86</v>
      </c>
      <c r="C21" s="3" t="s">
        <v>87</v>
      </c>
      <c r="D21" s="4">
        <v>438379.0</v>
      </c>
      <c r="E21" s="3" t="s">
        <v>70</v>
      </c>
      <c r="F21" s="2" t="s">
        <v>115</v>
      </c>
      <c r="G21" s="5">
        <v>80.0</v>
      </c>
      <c r="J21" s="4">
        <v>0</v>
      </c>
      <c r="K21" s="6">
        <v>0</v>
      </c>
      <c r="L21" s="4">
        <v>0</v>
      </c>
      <c r="M21" s="6">
        <v>0</v>
      </c>
      <c r="N21" s="5">
        <v>0</v>
      </c>
      <c r="O21" s="6">
        <v>0</v>
      </c>
      <c r="P21" s="5">
        <v>24.0</v>
      </c>
      <c r="Q21" s="6">
        <v>0.3</v>
      </c>
    </row>
    <row r="22" spans="1:26">
      <c r="A22" s="2" t="s">
        <v>89</v>
      </c>
      <c r="B22" s="3" t="s">
        <v>90</v>
      </c>
      <c r="C22" s="3" t="s">
        <v>48</v>
      </c>
      <c r="D22" s="4">
        <v>751830.0</v>
      </c>
      <c r="E22" s="3" t="s">
        <v>91</v>
      </c>
      <c r="F22" s="2" t="s">
        <v>33</v>
      </c>
      <c r="G22" s="5">
        <v>0</v>
      </c>
      <c r="J22" s="3">
        <v>0</v>
      </c>
      <c r="K22" s="3">
        <v>0</v>
      </c>
      <c r="L22" s="3">
        <v>0</v>
      </c>
      <c r="M22" s="3">
        <v>0</v>
      </c>
      <c r="N22" s="5">
        <v>0</v>
      </c>
      <c r="O22" s="6">
        <v>0</v>
      </c>
      <c r="P22" s="5">
        <v>0</v>
      </c>
      <c r="Q22" s="6">
        <v>0</v>
      </c>
    </row>
    <row r="23" spans="1:26">
      <c r="A23" s="3" t="s">
        <v>92</v>
      </c>
      <c r="B23" s="3" t="s">
        <v>93</v>
      </c>
      <c r="C23" s="3" t="s">
        <v>24</v>
      </c>
      <c r="D23" s="4">
        <v>286080.0</v>
      </c>
      <c r="E23" s="3" t="s">
        <v>94</v>
      </c>
      <c r="F23" s="3" t="s">
        <v>95</v>
      </c>
      <c r="G23" s="5">
        <v>593.0</v>
      </c>
      <c r="J23" s="4">
        <v>22345.13</v>
      </c>
      <c r="K23" s="6">
        <v>0.078107976789709</v>
      </c>
      <c r="L23" s="4">
        <v>0</v>
      </c>
      <c r="M23" s="6">
        <v>0</v>
      </c>
      <c r="N23" s="5">
        <v>4.0</v>
      </c>
      <c r="O23" s="6">
        <v>0.0067453625632378</v>
      </c>
      <c r="P23" s="5">
        <v>32.0</v>
      </c>
      <c r="Q23" s="6">
        <v>0.053962900505902</v>
      </c>
    </row>
    <row r="24" spans="1:26">
      <c r="A24" s="2" t="s">
        <v>76</v>
      </c>
      <c r="B24" s="3" t="s">
        <v>96</v>
      </c>
      <c r="C24" s="3" t="s">
        <v>78</v>
      </c>
      <c r="D24" s="4">
        <v>645700.0</v>
      </c>
      <c r="E24" s="3" t="s">
        <v>97</v>
      </c>
      <c r="F24" s="2" t="s">
        <v>98</v>
      </c>
      <c r="G24" s="5">
        <v>1155.5</v>
      </c>
      <c r="J24" s="4">
        <v>49707.9</v>
      </c>
      <c r="K24" s="6">
        <v>0.076982964224872</v>
      </c>
      <c r="L24" s="4">
        <v>0</v>
      </c>
      <c r="M24" s="6">
        <v>0</v>
      </c>
      <c r="N24" s="5">
        <v>0</v>
      </c>
      <c r="O24" s="6">
        <v>0</v>
      </c>
      <c r="P24" s="5">
        <v>87.0</v>
      </c>
      <c r="Q24" s="6">
        <v>0.075292081350065</v>
      </c>
    </row>
    <row r="25" spans="1:26">
      <c r="A25" s="2" t="s">
        <v>99</v>
      </c>
      <c r="B25" s="3" t="s">
        <v>100</v>
      </c>
      <c r="C25" s="3" t="s">
        <v>19</v>
      </c>
      <c r="D25" s="4">
        <v>9660000.0</v>
      </c>
      <c r="E25" s="3" t="s">
        <v>101</v>
      </c>
      <c r="F25" s="2" t="s">
        <v>33</v>
      </c>
      <c r="G25" s="5">
        <v>0</v>
      </c>
      <c r="J25" s="4">
        <v>0</v>
      </c>
      <c r="K25" s="6">
        <v>0</v>
      </c>
      <c r="L25" s="4">
        <v>0</v>
      </c>
      <c r="M25" s="6">
        <v>0</v>
      </c>
      <c r="N25" s="5">
        <v>0</v>
      </c>
      <c r="O25" s="6">
        <v>0</v>
      </c>
      <c r="P25" s="5">
        <v>0</v>
      </c>
      <c r="Q25" s="6">
        <v>0</v>
      </c>
    </row>
    <row r="26" spans="1:26">
      <c r="A26" s="3" t="s">
        <v>102</v>
      </c>
      <c r="B26" s="3" t="s">
        <v>103</v>
      </c>
      <c r="C26" s="3" t="s">
        <v>32</v>
      </c>
      <c r="D26" s="4">
        <v>1420000.0</v>
      </c>
      <c r="E26" s="3" t="s">
        <v>101</v>
      </c>
      <c r="G26" s="5">
        <v>0</v>
      </c>
      <c r="J26" s="4">
        <v>162367.45</v>
      </c>
      <c r="K26" s="6">
        <v>0.11434327464789</v>
      </c>
      <c r="L26" s="4">
        <v>129175.0</v>
      </c>
      <c r="M26" s="6">
        <v>0.090968309859155</v>
      </c>
      <c r="N26" s="5">
        <v>0</v>
      </c>
      <c r="O26" s="6">
        <v>0</v>
      </c>
      <c r="P26" s="5">
        <v>0</v>
      </c>
      <c r="Q26" s="6">
        <v>0</v>
      </c>
    </row>
    <row r="27" spans="1:26">
      <c r="A27" s="7" t="s">
        <v>50</v>
      </c>
      <c r="D27" s="4">
        <f>SUM(D15:D26)</f>
        <v>46305405.66</v>
      </c>
      <c r="G27" s="5">
        <f>SUM(G15:G26)</f>
        <v>33810.75</v>
      </c>
      <c r="J27" s="4">
        <f>SUM(J15:J26)</f>
        <v>961159.65</v>
      </c>
      <c r="K27" s="6">
        <f>(J27/D27)</f>
        <v>0.020756964252886</v>
      </c>
      <c r="L27" s="4">
        <f>SUM(L15:L26)</f>
        <v>150171.69</v>
      </c>
      <c r="M27" s="6">
        <f>(L27/D27)</f>
        <v>0.0032430703901537</v>
      </c>
      <c r="N27" s="5">
        <f>SUM(N15:N26)</f>
        <v>649.5</v>
      </c>
      <c r="O27" s="6">
        <f>(N27/G27)</f>
        <v>0.019209866684413</v>
      </c>
      <c r="P27" s="5">
        <f>SUM(P15:P26)</f>
        <v>5839.5</v>
      </c>
      <c r="Q27" s="6">
        <f>(P27/G27)</f>
        <v>0.17271134180697</v>
      </c>
    </row>
    <row r="28" spans="1:26">
      <c r="B28" t="s">
        <v>0</v>
      </c>
      <c r="C28" t="s">
        <v>104</v>
      </c>
      <c r="H28" t="s">
        <v>2</v>
      </c>
      <c r="I28" t="s">
        <v>3</v>
      </c>
    </row>
    <row r="29" spans="1:26">
      <c r="A29" s="1" t="s">
        <v>4</v>
      </c>
      <c r="B29" s="1" t="s">
        <v>5</v>
      </c>
      <c r="C29" s="1" t="s">
        <v>6</v>
      </c>
      <c r="D29" s="1" t="s">
        <v>7</v>
      </c>
      <c r="E29" s="1" t="s">
        <v>8</v>
      </c>
      <c r="F29" s="1" t="s">
        <v>9</v>
      </c>
      <c r="G29" s="1" t="s">
        <v>10</v>
      </c>
      <c r="H29" s="1" t="s">
        <v>11</v>
      </c>
      <c r="I29" s="1" t="s">
        <v>12</v>
      </c>
      <c r="J29" s="1" t="s">
        <v>13</v>
      </c>
      <c r="K29" s="1"/>
      <c r="L29" s="1" t="s">
        <v>14</v>
      </c>
      <c r="M29" s="1"/>
      <c r="N29" s="1" t="s">
        <v>15</v>
      </c>
      <c r="O29" s="1"/>
      <c r="P29" s="1" t="s">
        <v>16</v>
      </c>
      <c r="Q29" s="1"/>
    </row>
    <row r="30" spans="1:26">
      <c r="A30" s="2" t="s">
        <v>105</v>
      </c>
      <c r="B30" s="3" t="s">
        <v>106</v>
      </c>
      <c r="C30" s="3" t="s">
        <v>107</v>
      </c>
      <c r="D30" s="4">
        <v>4388526.0</v>
      </c>
      <c r="E30" s="3" t="s">
        <v>108</v>
      </c>
      <c r="F30" s="2" t="s">
        <v>116</v>
      </c>
      <c r="G30" s="5">
        <v>173.0</v>
      </c>
      <c r="H30" s="3" t="s">
        <v>109</v>
      </c>
      <c r="I30" s="3" t="s">
        <v>109</v>
      </c>
      <c r="J30" s="4">
        <v>2071969.0</v>
      </c>
      <c r="K30" s="6">
        <v>0.47213324018133</v>
      </c>
      <c r="L30" s="4">
        <v>438120.0</v>
      </c>
      <c r="M30" s="6">
        <v>0.099833064678209</v>
      </c>
      <c r="N30" s="5">
        <v>0</v>
      </c>
      <c r="O30" s="6">
        <v>0</v>
      </c>
      <c r="P30" s="5">
        <v>17.0</v>
      </c>
      <c r="Q30" s="6">
        <v>0.098265895953757</v>
      </c>
    </row>
    <row r="31" spans="1:26">
      <c r="A31" s="7" t="s">
        <v>50</v>
      </c>
      <c r="D31" s="4">
        <f>SUM(D30:D30)</f>
        <v>4388526</v>
      </c>
      <c r="G31" s="5">
        <f>SUM(G30:G30)</f>
        <v>173</v>
      </c>
      <c r="J31" s="4">
        <f>SUM(J30:J30)</f>
        <v>2071969</v>
      </c>
      <c r="K31" s="6">
        <f>(J31/D31)</f>
        <v>0.47213324018133</v>
      </c>
      <c r="L31" s="4">
        <f>SUM(L30:L30)</f>
        <v>438120</v>
      </c>
      <c r="M31" s="6">
        <f>(L31/D31)</f>
        <v>0.099833064678209</v>
      </c>
      <c r="N31" s="5">
        <f>SUM(N30:N30)</f>
        <v>0</v>
      </c>
      <c r="O31" s="6">
        <f>(N31/G31)</f>
        <v>0</v>
      </c>
      <c r="P31" s="5">
        <f>SUM(P30:P30)</f>
        <v>17</v>
      </c>
      <c r="Q31" s="6">
        <f>(P31/G31)</f>
        <v>0.098265895953757</v>
      </c>
    </row>
    <row r="33" spans="1:26">
      <c r="A33" s="7" t="s">
        <v>110</v>
      </c>
      <c r="D33" s="4">
        <f>(D12+D27+D31)</f>
        <v>72578910.21</v>
      </c>
      <c r="G33" s="5">
        <f>(G12+G27+G31)</f>
        <v>102557.8</v>
      </c>
      <c r="J33" s="4">
        <f>(J12+J27+J31)</f>
        <v>3886520.86</v>
      </c>
      <c r="K33" s="6">
        <f>(J33/D33)</f>
        <v>0.053548900758564</v>
      </c>
      <c r="L33" s="4">
        <f>(L12+L27+L31)</f>
        <v>927127.69</v>
      </c>
      <c r="M33" s="6">
        <f>(L33/D33)</f>
        <v>0.01277406463279</v>
      </c>
      <c r="N33" s="5">
        <f>(N12+N27+N31)</f>
        <v>2050.5</v>
      </c>
      <c r="O33" s="6">
        <f>(N33/G33)</f>
        <v>0.019993603606942</v>
      </c>
      <c r="P33" s="5">
        <f>(P12+P27+P31)</f>
        <v>18435.2</v>
      </c>
      <c r="Q33" s="6">
        <f>(P33/G33)</f>
        <v>0.17975424589841</v>
      </c>
    </row>
  </sheetData>
  <mergeCells>
    <mergeCell ref="J2:K2"/>
    <mergeCell ref="L2:M2"/>
    <mergeCell ref="N2:O2"/>
    <mergeCell ref="P2:Q2"/>
    <mergeCell ref="J14:K14"/>
    <mergeCell ref="L14:M14"/>
    <mergeCell ref="N14:O14"/>
    <mergeCell ref="P14:Q14"/>
    <mergeCell ref="J29:K29"/>
    <mergeCell ref="L29:M29"/>
    <mergeCell ref="N29:O29"/>
    <mergeCell ref="P29:Q29"/>
  </mergeCells>
  <conditionalFormatting sqref="J6">
    <cfRule type="cellIs" dxfId="0" priority="1" operator="equal">
      <formula>0</formula>
    </cfRule>
    <cfRule type="cellIs" dxfId="1" priority="2" operator="notEqual">
      <formula>0</formula>
    </cfRule>
  </conditionalFormatting>
  <conditionalFormatting sqref="K6">
    <cfRule type="cellIs" dxfId="0" priority="3" operator="equal">
      <formula>0</formula>
    </cfRule>
    <cfRule type="cellIs" dxfId="2" priority="4" operator="notEqual">
      <formula>0</formula>
    </cfRule>
  </conditionalFormatting>
  <conditionalFormatting sqref="L6">
    <cfRule type="cellIs" dxfId="0" priority="5" operator="equal">
      <formula>0</formula>
    </cfRule>
    <cfRule type="cellIs" dxfId="1" priority="6" operator="notEqual">
      <formula>0</formula>
    </cfRule>
  </conditionalFormatting>
  <conditionalFormatting sqref="M6">
    <cfRule type="cellIs" dxfId="0" priority="7" operator="equal">
      <formula>0</formula>
    </cfRule>
    <cfRule type="cellIs" dxfId="2" priority="8" operator="notEqual">
      <formula>0</formula>
    </cfRule>
  </conditionalFormatting>
  <conditionalFormatting sqref="J8">
    <cfRule type="cellIs" dxfId="0" priority="9" operator="equal">
      <formula>0</formula>
    </cfRule>
    <cfRule type="cellIs" dxfId="1" priority="10" operator="notEqual">
      <formula>0</formula>
    </cfRule>
  </conditionalFormatting>
  <conditionalFormatting sqref="K8">
    <cfRule type="cellIs" dxfId="0" priority="11" operator="equal">
      <formula>0</formula>
    </cfRule>
    <cfRule type="cellIs" dxfId="2" priority="12" operator="notEqual">
      <formula>0</formula>
    </cfRule>
  </conditionalFormatting>
  <conditionalFormatting sqref="L8">
    <cfRule type="cellIs" dxfId="0" priority="13" operator="equal">
      <formula>0</formula>
    </cfRule>
    <cfRule type="cellIs" dxfId="1" priority="14" operator="notEqual">
      <formula>0</formula>
    </cfRule>
  </conditionalFormatting>
  <conditionalFormatting sqref="M8">
    <cfRule type="cellIs" dxfId="0" priority="15" operator="equal">
      <formula>0</formula>
    </cfRule>
    <cfRule type="cellIs" dxfId="2" priority="16" operator="notEqual">
      <formula>0</formula>
    </cfRule>
  </conditionalFormatting>
  <conditionalFormatting sqref="J9">
    <cfRule type="cellIs" dxfId="0" priority="17" operator="equal">
      <formula>0</formula>
    </cfRule>
    <cfRule type="cellIs" dxfId="1" priority="18" operator="notEqual">
      <formula>0</formula>
    </cfRule>
  </conditionalFormatting>
  <conditionalFormatting sqref="K9">
    <cfRule type="cellIs" dxfId="0" priority="19" operator="equal">
      <formula>0</formula>
    </cfRule>
    <cfRule type="cellIs" dxfId="2" priority="20" operator="notEqual">
      <formula>0</formula>
    </cfRule>
  </conditionalFormatting>
  <conditionalFormatting sqref="L9">
    <cfRule type="cellIs" dxfId="0" priority="21" operator="equal">
      <formula>0</formula>
    </cfRule>
    <cfRule type="cellIs" dxfId="1" priority="22" operator="notEqual">
      <formula>0</formula>
    </cfRule>
  </conditionalFormatting>
  <conditionalFormatting sqref="M9">
    <cfRule type="cellIs" dxfId="0" priority="23" operator="equal">
      <formula>0</formula>
    </cfRule>
    <cfRule type="cellIs" dxfId="2" priority="24" operator="notEqual">
      <formula>0</formula>
    </cfRule>
  </conditionalFormatting>
  <conditionalFormatting sqref="J10">
    <cfRule type="cellIs" dxfId="0" priority="25" operator="equal">
      <formula>0</formula>
    </cfRule>
    <cfRule type="cellIs" dxfId="1" priority="26" operator="notEqual">
      <formula>0</formula>
    </cfRule>
  </conditionalFormatting>
  <conditionalFormatting sqref="K10">
    <cfRule type="cellIs" dxfId="0" priority="27" operator="equal">
      <formula>0</formula>
    </cfRule>
    <cfRule type="cellIs" dxfId="2" priority="28" operator="notEqual">
      <formula>0</formula>
    </cfRule>
  </conditionalFormatting>
  <conditionalFormatting sqref="L10">
    <cfRule type="cellIs" dxfId="0" priority="29" operator="equal">
      <formula>0</formula>
    </cfRule>
    <cfRule type="cellIs" dxfId="1" priority="30" operator="notEqual">
      <formula>0</formula>
    </cfRule>
  </conditionalFormatting>
  <conditionalFormatting sqref="M10">
    <cfRule type="cellIs" dxfId="0" priority="31" operator="equal">
      <formula>0</formula>
    </cfRule>
    <cfRule type="cellIs" dxfId="2" priority="32" operator="notEqual">
      <formula>0</formula>
    </cfRule>
  </conditionalFormatting>
  <conditionalFormatting sqref="J11">
    <cfRule type="cellIs" dxfId="0" priority="33" operator="equal">
      <formula>0</formula>
    </cfRule>
    <cfRule type="cellIs" dxfId="1" priority="34" operator="notEqual">
      <formula>0</formula>
    </cfRule>
  </conditionalFormatting>
  <conditionalFormatting sqref="K11">
    <cfRule type="cellIs" dxfId="0" priority="35" operator="equal">
      <formula>0</formula>
    </cfRule>
    <cfRule type="cellIs" dxfId="2" priority="36" operator="notEqual">
      <formula>0</formula>
    </cfRule>
  </conditionalFormatting>
  <conditionalFormatting sqref="L11">
    <cfRule type="cellIs" dxfId="0" priority="37" operator="equal">
      <formula>0</formula>
    </cfRule>
    <cfRule type="cellIs" dxfId="1" priority="38" operator="notEqual">
      <formula>0</formula>
    </cfRule>
  </conditionalFormatting>
  <conditionalFormatting sqref="M11">
    <cfRule type="cellIs" dxfId="0" priority="39" operator="equal">
      <formula>0</formula>
    </cfRule>
    <cfRule type="cellIs" dxfId="2" priority="40" operator="notEqual">
      <formula>0</formula>
    </cfRule>
  </conditionalFormatting>
  <conditionalFormatting sqref="J18">
    <cfRule type="cellIs" dxfId="0" priority="41" operator="equal">
      <formula>0</formula>
    </cfRule>
    <cfRule type="cellIs" dxfId="1" priority="42" operator="notEqual">
      <formula>0</formula>
    </cfRule>
  </conditionalFormatting>
  <conditionalFormatting sqref="K18">
    <cfRule type="cellIs" dxfId="0" priority="43" operator="equal">
      <formula>0</formula>
    </cfRule>
    <cfRule type="cellIs" dxfId="2" priority="44" operator="notEqual">
      <formula>0</formula>
    </cfRule>
  </conditionalFormatting>
  <conditionalFormatting sqref="L18">
    <cfRule type="cellIs" dxfId="0" priority="45" operator="equal">
      <formula>0</formula>
    </cfRule>
    <cfRule type="cellIs" dxfId="1" priority="46" operator="notEqual">
      <formula>0</formula>
    </cfRule>
  </conditionalFormatting>
  <conditionalFormatting sqref="M18">
    <cfRule type="cellIs" dxfId="0" priority="47" operator="equal">
      <formula>0</formula>
    </cfRule>
    <cfRule type="cellIs" dxfId="2" priority="48" operator="notEqual">
      <formula>0</formula>
    </cfRule>
  </conditionalFormatting>
  <conditionalFormatting sqref="J22">
    <cfRule type="cellIs" dxfId="0" priority="49" operator="equal">
      <formula>0</formula>
    </cfRule>
    <cfRule type="cellIs" dxfId="1" priority="50" operator="notEqual">
      <formula>0</formula>
    </cfRule>
  </conditionalFormatting>
  <conditionalFormatting sqref="K22">
    <cfRule type="cellIs" dxfId="0" priority="51" operator="equal">
      <formula>0</formula>
    </cfRule>
    <cfRule type="cellIs" dxfId="2" priority="52" operator="notEqual">
      <formula>0</formula>
    </cfRule>
  </conditionalFormatting>
  <conditionalFormatting sqref="L22">
    <cfRule type="cellIs" dxfId="0" priority="53" operator="equal">
      <formula>0</formula>
    </cfRule>
    <cfRule type="cellIs" dxfId="1" priority="54" operator="notEqual">
      <formula>0</formula>
    </cfRule>
  </conditionalFormatting>
  <conditionalFormatting sqref="M22">
    <cfRule type="cellIs" dxfId="0" priority="55" operator="equal">
      <formula>0</formula>
    </cfRule>
    <cfRule type="cellIs" dxfId="2" priority="56" operator="notEqual">
      <formula>0</formula>
    </cfRule>
  </conditionalFormatting>
  <hyperlinks>
    <hyperlink ref="A3" r:id="rId_hyperlink_1"/>
    <hyperlink ref="F3" r:id="rId_hyperlink_2"/>
    <hyperlink ref="A4" r:id="rId_hyperlink_3"/>
    <hyperlink ref="F4" r:id="rId_hyperlink_4"/>
    <hyperlink ref="A5" r:id="rId_hyperlink_5"/>
    <hyperlink ref="F5" r:id="rId_hyperlink_6"/>
    <hyperlink ref="A6" r:id="rId_hyperlink_7"/>
    <hyperlink ref="F6" r:id="rId_hyperlink_8"/>
    <hyperlink ref="A7" r:id="rId_hyperlink_9"/>
    <hyperlink ref="F7" r:id="rId_hyperlink_10"/>
    <hyperlink ref="A8" r:id="rId_hyperlink_11"/>
    <hyperlink ref="F8" r:id="rId_hyperlink_12"/>
    <hyperlink ref="A9" r:id="rId_hyperlink_13"/>
    <hyperlink ref="F9" r:id="rId_hyperlink_14"/>
    <hyperlink ref="A10" r:id="rId_hyperlink_15"/>
    <hyperlink ref="F10" r:id="rId_hyperlink_16"/>
    <hyperlink ref="A11" r:id="rId_hyperlink_17"/>
    <hyperlink ref="F11" r:id="rId_hyperlink_18"/>
    <hyperlink ref="A15" r:id="rId_hyperlink_19"/>
    <hyperlink ref="F15" r:id="rId_hyperlink_20"/>
    <hyperlink ref="A16" r:id="rId_hyperlink_21"/>
    <hyperlink ref="F16" r:id="rId_hyperlink_22"/>
    <hyperlink ref="A17" r:id="rId_hyperlink_23"/>
    <hyperlink ref="F17" r:id="rId_hyperlink_24"/>
    <hyperlink ref="A18" r:id="rId_hyperlink_25"/>
    <hyperlink ref="F18" r:id="rId_hyperlink_26"/>
    <hyperlink ref="A19" r:id="rId_hyperlink_27"/>
    <hyperlink ref="F19" r:id="rId_hyperlink_28"/>
    <hyperlink ref="A20" r:id="rId_hyperlink_29"/>
    <hyperlink ref="F20" r:id="rId_hyperlink_30"/>
    <hyperlink ref="A21" r:id="rId_hyperlink_31"/>
    <hyperlink ref="F21" r:id="rId_hyperlink_32"/>
    <hyperlink ref="A22" r:id="rId_hyperlink_33"/>
    <hyperlink ref="F22" r:id="rId_hyperlink_34"/>
    <hyperlink ref="A24" r:id="rId_hyperlink_35"/>
    <hyperlink ref="F24" r:id="rId_hyperlink_36"/>
    <hyperlink ref="A25" r:id="rId_hyperlink_37"/>
    <hyperlink ref="F25" r:id="rId_hyperlink_38"/>
    <hyperlink ref="A30" r:id="rId_hyperlink_39"/>
    <hyperlink ref="F30" r:id="rId_hyperlink_4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6"/>
  <sheetViews>
    <sheetView tabSelected="0" workbookViewId="0" showGridLines="true" showRowColHeaders="1">
      <selection activeCell="Q36" sqref="Q36"/>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5.139"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7.567"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2" t="s">
        <v>22</v>
      </c>
      <c r="B4" s="3" t="s">
        <v>23</v>
      </c>
      <c r="C4" s="3" t="s">
        <v>24</v>
      </c>
      <c r="D4" s="4">
        <v>7854858.55</v>
      </c>
      <c r="E4" s="3" t="s">
        <v>25</v>
      </c>
      <c r="F4" s="2" t="s">
        <v>26</v>
      </c>
      <c r="G4" s="5">
        <v>23761.15</v>
      </c>
      <c r="J4" s="4">
        <v>254151.5</v>
      </c>
      <c r="K4" s="6">
        <v>0.032355961394111</v>
      </c>
      <c r="L4" s="4">
        <v>0</v>
      </c>
      <c r="M4" s="6">
        <v>0</v>
      </c>
      <c r="N4" s="5">
        <v>701.0</v>
      </c>
      <c r="O4" s="6">
        <v>0.029501939089648</v>
      </c>
      <c r="P4" s="5">
        <v>2874.5</v>
      </c>
      <c r="Q4" s="6">
        <v>0.12097478446961</v>
      </c>
    </row>
    <row r="5" spans="1:26">
      <c r="A5" s="2" t="s">
        <v>27</v>
      </c>
      <c r="B5" s="3" t="s">
        <v>28</v>
      </c>
      <c r="C5" s="3" t="s">
        <v>19</v>
      </c>
      <c r="D5" s="4">
        <v>671500</v>
      </c>
      <c r="E5" s="3" t="s">
        <v>25</v>
      </c>
      <c r="F5" s="2" t="s">
        <v>29</v>
      </c>
      <c r="G5" s="5">
        <v>501.0</v>
      </c>
      <c r="J5" s="4">
        <v>11500.0</v>
      </c>
      <c r="K5" s="6">
        <v>0.017125837676843</v>
      </c>
      <c r="L5" s="4">
        <v>0</v>
      </c>
      <c r="M5" s="6">
        <v>0</v>
      </c>
      <c r="N5" s="5">
        <v>40.5</v>
      </c>
      <c r="O5" s="6">
        <v>0.080838323353293</v>
      </c>
      <c r="P5" s="5">
        <v>89.5</v>
      </c>
      <c r="Q5" s="6">
        <v>0.17864271457086</v>
      </c>
    </row>
    <row r="6" spans="1:26">
      <c r="A6" s="2" t="s">
        <v>30</v>
      </c>
      <c r="B6" s="3" t="s">
        <v>31</v>
      </c>
      <c r="C6" s="3" t="s">
        <v>32</v>
      </c>
      <c r="D6" s="4">
        <v>168360</v>
      </c>
      <c r="E6" s="3" t="s">
        <v>25</v>
      </c>
      <c r="F6" s="2" t="s">
        <v>33</v>
      </c>
      <c r="G6" s="5">
        <v>0</v>
      </c>
      <c r="J6" s="3">
        <v>0</v>
      </c>
      <c r="K6" s="3">
        <v>0</v>
      </c>
      <c r="L6" s="3">
        <v>0</v>
      </c>
      <c r="M6" s="3">
        <v>0</v>
      </c>
      <c r="N6" s="5">
        <v>0</v>
      </c>
      <c r="O6" s="6">
        <v>0</v>
      </c>
      <c r="P6" s="5">
        <v>0</v>
      </c>
      <c r="Q6" s="6">
        <v>0</v>
      </c>
    </row>
    <row r="7" spans="1:26">
      <c r="A7" s="2" t="s">
        <v>34</v>
      </c>
      <c r="B7" s="3" t="s">
        <v>35</v>
      </c>
      <c r="C7" s="3" t="s">
        <v>36</v>
      </c>
      <c r="D7" s="4">
        <v>346616</v>
      </c>
      <c r="E7" s="3" t="s">
        <v>25</v>
      </c>
      <c r="F7" s="2" t="s">
        <v>37</v>
      </c>
      <c r="G7" s="5">
        <v>1011.5</v>
      </c>
      <c r="J7" s="4">
        <v>18600.0</v>
      </c>
      <c r="K7" s="6">
        <v>0.053661689016087</v>
      </c>
      <c r="L7" s="4">
        <v>0</v>
      </c>
      <c r="M7" s="6">
        <v>0</v>
      </c>
      <c r="N7" s="5">
        <v>0</v>
      </c>
      <c r="O7" s="6">
        <v>0</v>
      </c>
      <c r="P7" s="5">
        <v>63.0</v>
      </c>
      <c r="Q7" s="6">
        <v>0.062283737024221</v>
      </c>
    </row>
    <row r="8" spans="1:26">
      <c r="A8" s="2" t="s">
        <v>38</v>
      </c>
      <c r="B8" s="3" t="s">
        <v>39</v>
      </c>
      <c r="C8" s="3" t="s">
        <v>40</v>
      </c>
      <c r="D8" s="4">
        <v>200000</v>
      </c>
      <c r="E8" s="3" t="s">
        <v>25</v>
      </c>
      <c r="F8" s="2" t="s">
        <v>41</v>
      </c>
      <c r="G8" s="5">
        <v>1414.5</v>
      </c>
      <c r="J8" s="3">
        <v>0</v>
      </c>
      <c r="K8" s="3">
        <v>0</v>
      </c>
      <c r="L8" s="3">
        <v>0</v>
      </c>
      <c r="M8" s="3">
        <v>0</v>
      </c>
      <c r="N8" s="5">
        <v>0</v>
      </c>
      <c r="O8" s="6">
        <v>0</v>
      </c>
      <c r="P8" s="5">
        <v>161.5</v>
      </c>
      <c r="Q8" s="6">
        <v>0.11417462000707</v>
      </c>
    </row>
    <row r="9" spans="1:26">
      <c r="A9" s="2" t="s">
        <v>42</v>
      </c>
      <c r="B9" s="3" t="s">
        <v>43</v>
      </c>
      <c r="C9" s="3" t="s">
        <v>40</v>
      </c>
      <c r="D9" s="4">
        <v>543774</v>
      </c>
      <c r="E9" s="3" t="s">
        <v>25</v>
      </c>
      <c r="F9" s="2" t="s">
        <v>44</v>
      </c>
      <c r="G9" s="5">
        <v>2006.5</v>
      </c>
      <c r="J9" s="3">
        <v>0</v>
      </c>
      <c r="K9" s="3">
        <v>0</v>
      </c>
      <c r="L9" s="3">
        <v>0</v>
      </c>
      <c r="M9" s="3">
        <v>0</v>
      </c>
      <c r="N9" s="5">
        <v>0</v>
      </c>
      <c r="O9" s="6">
        <v>0</v>
      </c>
      <c r="P9" s="5">
        <v>470.5</v>
      </c>
      <c r="Q9" s="6">
        <v>0.23448791427859</v>
      </c>
    </row>
    <row r="10" spans="1:26">
      <c r="A10" s="2" t="s">
        <v>27</v>
      </c>
      <c r="B10" s="3" t="s">
        <v>45</v>
      </c>
      <c r="C10" s="3" t="s">
        <v>19</v>
      </c>
      <c r="D10" s="4">
        <v>419600</v>
      </c>
      <c r="E10" s="3" t="s">
        <v>25</v>
      </c>
      <c r="F10" s="2" t="s">
        <v>46</v>
      </c>
      <c r="G10" s="5">
        <v>540.0</v>
      </c>
      <c r="J10" s="3">
        <v>0</v>
      </c>
      <c r="K10" s="3">
        <v>0</v>
      </c>
      <c r="L10" s="3">
        <v>0</v>
      </c>
      <c r="M10" s="3">
        <v>0</v>
      </c>
      <c r="N10" s="5">
        <v>89.5</v>
      </c>
      <c r="O10" s="6">
        <v>0.16574074074074</v>
      </c>
      <c r="P10" s="5">
        <v>135.0</v>
      </c>
      <c r="Q10" s="6">
        <v>0.25</v>
      </c>
    </row>
    <row r="11" spans="1:26">
      <c r="A11" s="2" t="s">
        <v>27</v>
      </c>
      <c r="B11" s="3" t="s">
        <v>47</v>
      </c>
      <c r="C11" s="3" t="s">
        <v>48</v>
      </c>
      <c r="D11" s="4">
        <v>489900</v>
      </c>
      <c r="E11" s="3" t="s">
        <v>25</v>
      </c>
      <c r="F11" s="2" t="s">
        <v>49</v>
      </c>
      <c r="G11" s="5">
        <v>1300.0</v>
      </c>
      <c r="J11" s="3">
        <v>0</v>
      </c>
      <c r="K11" s="3">
        <v>0</v>
      </c>
      <c r="L11" s="3">
        <v>0</v>
      </c>
      <c r="M11" s="3">
        <v>0</v>
      </c>
      <c r="N11" s="5">
        <v>0</v>
      </c>
      <c r="O11" s="6">
        <v>0</v>
      </c>
      <c r="P11" s="5">
        <v>325.0</v>
      </c>
      <c r="Q11" s="6">
        <v>0.25</v>
      </c>
    </row>
    <row r="12" spans="1:26">
      <c r="A12" s="7" t="s">
        <v>50</v>
      </c>
      <c r="D12" s="4">
        <f>SUM(D3:D11)</f>
        <v>21884978.55</v>
      </c>
      <c r="G12" s="5">
        <f>SUM(G3:G11)</f>
        <v>68574.05</v>
      </c>
      <c r="J12" s="4">
        <f>SUM(J3:J11)</f>
        <v>853392.21</v>
      </c>
      <c r="K12" s="6">
        <f>(J12/D12)</f>
        <v>0.038994427527095</v>
      </c>
      <c r="L12" s="4">
        <f>SUM(L3:L11)</f>
        <v>338836</v>
      </c>
      <c r="M12" s="6">
        <f>(L12/D12)</f>
        <v>0.01548258314377</v>
      </c>
      <c r="N12" s="5">
        <f>SUM(N3:N11)</f>
        <v>1401</v>
      </c>
      <c r="O12" s="6">
        <f>(N12/G12)</f>
        <v>0.020430468960197</v>
      </c>
      <c r="P12" s="5">
        <f>SUM(P3:P11)</f>
        <v>12578.7</v>
      </c>
      <c r="Q12" s="6">
        <f>(P12/G12)</f>
        <v>0.18343236253364</v>
      </c>
    </row>
    <row r="13" spans="1:26">
      <c r="B13" t="s">
        <v>0</v>
      </c>
      <c r="C13" t="s">
        <v>51</v>
      </c>
      <c r="H13" t="s">
        <v>2</v>
      </c>
      <c r="I13" t="s">
        <v>3</v>
      </c>
    </row>
    <row r="14" spans="1:26">
      <c r="A14" s="1" t="s">
        <v>4</v>
      </c>
      <c r="B14" s="1" t="s">
        <v>5</v>
      </c>
      <c r="C14" s="1" t="s">
        <v>6</v>
      </c>
      <c r="D14" s="1" t="s">
        <v>7</v>
      </c>
      <c r="E14" s="1" t="s">
        <v>8</v>
      </c>
      <c r="F14" s="1" t="s">
        <v>9</v>
      </c>
      <c r="G14" s="1" t="s">
        <v>10</v>
      </c>
      <c r="H14" s="1" t="s">
        <v>11</v>
      </c>
      <c r="I14" s="1" t="s">
        <v>12</v>
      </c>
      <c r="J14" s="1" t="s">
        <v>13</v>
      </c>
      <c r="K14" s="1"/>
      <c r="L14" s="1" t="s">
        <v>14</v>
      </c>
      <c r="M14" s="1"/>
      <c r="N14" s="1" t="s">
        <v>15</v>
      </c>
      <c r="O14" s="1"/>
      <c r="P14" s="1" t="s">
        <v>16</v>
      </c>
      <c r="Q14" s="1"/>
    </row>
    <row r="15" spans="1:26">
      <c r="A15" s="2" t="s">
        <v>52</v>
      </c>
      <c r="B15" s="3" t="s">
        <v>53</v>
      </c>
      <c r="C15" s="3" t="s">
        <v>24</v>
      </c>
      <c r="D15" s="4">
        <v>5000000.0</v>
      </c>
      <c r="E15" s="3" t="s">
        <v>54</v>
      </c>
      <c r="F15" s="2" t="s">
        <v>111</v>
      </c>
      <c r="G15" s="5">
        <v>13225.0</v>
      </c>
      <c r="J15" s="4">
        <v>158724.45</v>
      </c>
      <c r="K15" s="6">
        <v>0.03174489</v>
      </c>
      <c r="L15" s="4">
        <v>0</v>
      </c>
      <c r="M15" s="6">
        <v>0</v>
      </c>
      <c r="N15" s="5">
        <v>268.5</v>
      </c>
      <c r="O15" s="6">
        <v>0.020302457466919</v>
      </c>
      <c r="P15" s="5">
        <v>3094.0</v>
      </c>
      <c r="Q15" s="6">
        <v>0.23395085066163</v>
      </c>
    </row>
    <row r="16" spans="1:26">
      <c r="A16" s="2" t="s">
        <v>64</v>
      </c>
      <c r="B16" s="3" t="s">
        <v>65</v>
      </c>
      <c r="C16" s="3" t="s">
        <v>36</v>
      </c>
      <c r="D16" s="4">
        <v>10883230.0</v>
      </c>
      <c r="E16" s="3" t="s">
        <v>66</v>
      </c>
      <c r="F16" s="2" t="s">
        <v>117</v>
      </c>
      <c r="G16" s="5">
        <v>8008.0</v>
      </c>
      <c r="J16" s="4">
        <v>185153.87</v>
      </c>
      <c r="K16" s="6">
        <v>0.017012768268244</v>
      </c>
      <c r="L16" s="4">
        <v>0</v>
      </c>
      <c r="M16" s="6">
        <v>0</v>
      </c>
      <c r="N16" s="5">
        <v>135.0</v>
      </c>
      <c r="O16" s="6">
        <v>0.016858141858142</v>
      </c>
      <c r="P16" s="5">
        <v>1162.0</v>
      </c>
      <c r="Q16" s="6">
        <v>0.1451048951049</v>
      </c>
    </row>
    <row r="17" spans="1:26">
      <c r="A17" s="2" t="s">
        <v>68</v>
      </c>
      <c r="B17" s="3" t="s">
        <v>69</v>
      </c>
      <c r="C17" s="3" t="s">
        <v>24</v>
      </c>
      <c r="D17" s="4">
        <v>7927192.66</v>
      </c>
      <c r="E17" s="3" t="s">
        <v>70</v>
      </c>
      <c r="F17" s="2" t="s">
        <v>118</v>
      </c>
      <c r="G17" s="5">
        <v>6781.0</v>
      </c>
      <c r="J17" s="4">
        <v>63804.75</v>
      </c>
      <c r="K17" s="6">
        <v>0.0080488456300493</v>
      </c>
      <c r="L17" s="4">
        <v>0</v>
      </c>
      <c r="M17" s="6">
        <v>0</v>
      </c>
      <c r="N17" s="5">
        <v>99.5</v>
      </c>
      <c r="O17" s="6">
        <v>0.014673352012977</v>
      </c>
      <c r="P17" s="5">
        <v>886.5</v>
      </c>
      <c r="Q17" s="6">
        <v>0.13073293024628</v>
      </c>
    </row>
    <row r="18" spans="1:26">
      <c r="A18" s="2" t="s">
        <v>72</v>
      </c>
      <c r="B18" s="3" t="s">
        <v>73</v>
      </c>
      <c r="C18" s="3" t="s">
        <v>74</v>
      </c>
      <c r="D18" s="4">
        <v>4000000.0</v>
      </c>
      <c r="E18" s="3" t="s">
        <v>75</v>
      </c>
      <c r="F18" s="2" t="s">
        <v>33</v>
      </c>
      <c r="G18" s="5">
        <v>0</v>
      </c>
      <c r="J18" s="3">
        <v>0</v>
      </c>
      <c r="K18" s="3">
        <v>0</v>
      </c>
      <c r="L18" s="3">
        <v>0</v>
      </c>
      <c r="M18" s="3">
        <v>0</v>
      </c>
      <c r="N18" s="5">
        <v>0</v>
      </c>
      <c r="O18" s="6">
        <v>0</v>
      </c>
      <c r="P18" s="5">
        <v>0</v>
      </c>
      <c r="Q18" s="6">
        <v>0</v>
      </c>
    </row>
    <row r="19" spans="1:26">
      <c r="A19" s="2" t="s">
        <v>76</v>
      </c>
      <c r="B19" s="3" t="s">
        <v>77</v>
      </c>
      <c r="C19" s="3" t="s">
        <v>78</v>
      </c>
      <c r="D19" s="4">
        <v>4393744.0</v>
      </c>
      <c r="E19" s="3" t="s">
        <v>79</v>
      </c>
      <c r="F19" s="2" t="s">
        <v>119</v>
      </c>
      <c r="G19" s="5">
        <v>4410.0</v>
      </c>
      <c r="J19" s="4">
        <v>294548.26</v>
      </c>
      <c r="K19" s="6">
        <v>0.067038102356441</v>
      </c>
      <c r="L19" s="4">
        <v>0</v>
      </c>
      <c r="M19" s="6">
        <v>0</v>
      </c>
      <c r="N19" s="5">
        <v>140.5</v>
      </c>
      <c r="O19" s="6">
        <v>0.031859410430839</v>
      </c>
      <c r="P19" s="5">
        <v>497.0</v>
      </c>
      <c r="Q19" s="6">
        <v>0.11269841269841</v>
      </c>
    </row>
    <row r="20" spans="1:26">
      <c r="A20" s="2" t="s">
        <v>85</v>
      </c>
      <c r="B20" s="3" t="s">
        <v>86</v>
      </c>
      <c r="C20" s="3" t="s">
        <v>87</v>
      </c>
      <c r="D20" s="4">
        <v>438379.0</v>
      </c>
      <c r="E20" s="3" t="s">
        <v>70</v>
      </c>
      <c r="F20" s="2" t="s">
        <v>119</v>
      </c>
      <c r="G20" s="5">
        <v>335.0</v>
      </c>
      <c r="J20" s="4">
        <v>0</v>
      </c>
      <c r="K20" s="6">
        <v>0</v>
      </c>
      <c r="L20" s="4">
        <v>0</v>
      </c>
      <c r="M20" s="6">
        <v>0</v>
      </c>
      <c r="N20" s="5">
        <v>0</v>
      </c>
      <c r="O20" s="6">
        <v>0</v>
      </c>
      <c r="P20" s="5">
        <v>24.0</v>
      </c>
      <c r="Q20" s="6">
        <v>0.071641791044776</v>
      </c>
    </row>
    <row r="21" spans="1:26">
      <c r="A21" s="2" t="s">
        <v>89</v>
      </c>
      <c r="B21" s="3" t="s">
        <v>90</v>
      </c>
      <c r="C21" s="3" t="s">
        <v>48</v>
      </c>
      <c r="D21" s="4">
        <v>751830.0</v>
      </c>
      <c r="E21" s="3" t="s">
        <v>91</v>
      </c>
      <c r="F21" s="2" t="s">
        <v>33</v>
      </c>
      <c r="G21" s="5">
        <v>0</v>
      </c>
      <c r="J21" s="3">
        <v>0</v>
      </c>
      <c r="K21" s="3">
        <v>0</v>
      </c>
      <c r="L21" s="3">
        <v>0</v>
      </c>
      <c r="M21" s="3">
        <v>0</v>
      </c>
      <c r="N21" s="5">
        <v>0</v>
      </c>
      <c r="O21" s="6">
        <v>0</v>
      </c>
      <c r="P21" s="5">
        <v>0</v>
      </c>
      <c r="Q21" s="6">
        <v>0</v>
      </c>
    </row>
    <row r="22" spans="1:26">
      <c r="A22" s="3" t="s">
        <v>92</v>
      </c>
      <c r="B22" s="3" t="s">
        <v>93</v>
      </c>
      <c r="C22" s="3" t="s">
        <v>24</v>
      </c>
      <c r="D22" s="4">
        <v>286080.0</v>
      </c>
      <c r="E22" s="3" t="s">
        <v>94</v>
      </c>
      <c r="F22" s="3" t="s">
        <v>95</v>
      </c>
      <c r="G22" s="5">
        <v>593.0</v>
      </c>
      <c r="J22" s="4">
        <v>22345.13</v>
      </c>
      <c r="K22" s="6">
        <v>0.078107976789709</v>
      </c>
      <c r="L22" s="4">
        <v>0</v>
      </c>
      <c r="M22" s="6">
        <v>0</v>
      </c>
      <c r="N22" s="5">
        <v>4.0</v>
      </c>
      <c r="O22" s="6">
        <v>0.0067453625632378</v>
      </c>
      <c r="P22" s="5">
        <v>32.0</v>
      </c>
      <c r="Q22" s="6">
        <v>0.053962900505902</v>
      </c>
    </row>
    <row r="23" spans="1:26">
      <c r="A23" s="2" t="s">
        <v>76</v>
      </c>
      <c r="B23" s="3" t="s">
        <v>96</v>
      </c>
      <c r="C23" s="3" t="s">
        <v>78</v>
      </c>
      <c r="D23" s="4">
        <v>645700.0</v>
      </c>
      <c r="E23" s="3" t="s">
        <v>97</v>
      </c>
      <c r="F23" s="2" t="s">
        <v>98</v>
      </c>
      <c r="G23" s="5">
        <v>1155.5</v>
      </c>
      <c r="J23" s="4">
        <v>49707.9</v>
      </c>
      <c r="K23" s="6">
        <v>0.076982964224872</v>
      </c>
      <c r="L23" s="4">
        <v>0</v>
      </c>
      <c r="M23" s="6">
        <v>0</v>
      </c>
      <c r="N23" s="5">
        <v>0</v>
      </c>
      <c r="O23" s="6">
        <v>0</v>
      </c>
      <c r="P23" s="5">
        <v>87.0</v>
      </c>
      <c r="Q23" s="6">
        <v>0.075292081350065</v>
      </c>
    </row>
    <row r="24" spans="1:26">
      <c r="A24" s="2" t="s">
        <v>99</v>
      </c>
      <c r="B24" s="3" t="s">
        <v>100</v>
      </c>
      <c r="C24" s="3" t="s">
        <v>19</v>
      </c>
      <c r="D24" s="4">
        <v>9660000.0</v>
      </c>
      <c r="E24" s="3" t="s">
        <v>101</v>
      </c>
      <c r="F24" s="2" t="s">
        <v>120</v>
      </c>
      <c r="G24" s="5">
        <v>534.5</v>
      </c>
      <c r="J24" s="4">
        <v>454903.61</v>
      </c>
      <c r="K24" s="6">
        <v>0.047091471014493</v>
      </c>
      <c r="L24" s="4">
        <v>38601.08</v>
      </c>
      <c r="M24" s="6">
        <v>0.0039959710144928</v>
      </c>
      <c r="N24" s="5">
        <v>17.5</v>
      </c>
      <c r="O24" s="6">
        <v>0.032740879326473</v>
      </c>
      <c r="P24" s="5">
        <v>87.0</v>
      </c>
      <c r="Q24" s="6">
        <v>0.16276894293732</v>
      </c>
    </row>
    <row r="25" spans="1:26">
      <c r="A25" s="2" t="s">
        <v>102</v>
      </c>
      <c r="B25" s="3" t="s">
        <v>103</v>
      </c>
      <c r="C25" s="3" t="s">
        <v>32</v>
      </c>
      <c r="D25" s="4">
        <v>1420000.0</v>
      </c>
      <c r="E25" s="3" t="s">
        <v>101</v>
      </c>
      <c r="F25" s="2" t="s">
        <v>33</v>
      </c>
      <c r="G25" s="5">
        <v>0</v>
      </c>
      <c r="J25" s="4">
        <v>162367.45</v>
      </c>
      <c r="K25" s="6">
        <v>0.11434327464789</v>
      </c>
      <c r="L25" s="4">
        <v>129175.0</v>
      </c>
      <c r="M25" s="6">
        <v>0.090968309859155</v>
      </c>
      <c r="N25" s="5">
        <v>0</v>
      </c>
      <c r="O25" s="6">
        <v>0</v>
      </c>
      <c r="P25" s="5">
        <v>0</v>
      </c>
      <c r="Q25" s="6">
        <v>0</v>
      </c>
    </row>
    <row r="26" spans="1:26">
      <c r="A26" s="2" t="s">
        <v>121</v>
      </c>
      <c r="B26" s="3" t="s">
        <v>122</v>
      </c>
      <c r="C26" s="3" t="s">
        <v>123</v>
      </c>
      <c r="D26" s="4">
        <v>980963.0</v>
      </c>
      <c r="E26" s="3" t="s">
        <v>124</v>
      </c>
      <c r="F26" s="2" t="s">
        <v>33</v>
      </c>
      <c r="G26" s="5">
        <v>0</v>
      </c>
      <c r="J26" s="3">
        <v>0</v>
      </c>
      <c r="K26" s="3">
        <v>0</v>
      </c>
      <c r="L26" s="3">
        <v>0</v>
      </c>
      <c r="M26" s="3">
        <v>0</v>
      </c>
      <c r="N26" s="5">
        <v>0</v>
      </c>
      <c r="O26" s="6">
        <v>0</v>
      </c>
      <c r="P26" s="5">
        <v>0</v>
      </c>
      <c r="Q26" s="6">
        <v>0</v>
      </c>
    </row>
    <row r="27" spans="1:26">
      <c r="A27" s="2" t="s">
        <v>125</v>
      </c>
      <c r="B27" s="3" t="s">
        <v>126</v>
      </c>
      <c r="C27" s="3" t="s">
        <v>24</v>
      </c>
      <c r="D27" s="4">
        <v>9786745.0</v>
      </c>
      <c r="E27" s="3" t="s">
        <v>124</v>
      </c>
      <c r="F27" s="2" t="s">
        <v>33</v>
      </c>
      <c r="G27" s="5">
        <v>0</v>
      </c>
      <c r="J27" s="3">
        <v>0</v>
      </c>
      <c r="K27" s="3">
        <v>0</v>
      </c>
      <c r="L27" s="3">
        <v>0</v>
      </c>
      <c r="M27" s="3">
        <v>0</v>
      </c>
      <c r="N27" s="5">
        <v>0</v>
      </c>
      <c r="O27" s="6">
        <v>0</v>
      </c>
      <c r="P27" s="5">
        <v>0</v>
      </c>
      <c r="Q27" s="6">
        <v>0</v>
      </c>
    </row>
    <row r="28" spans="1:26">
      <c r="A28" s="2" t="s">
        <v>127</v>
      </c>
      <c r="B28" s="3" t="s">
        <v>128</v>
      </c>
      <c r="C28" s="3" t="s">
        <v>24</v>
      </c>
      <c r="D28" s="4">
        <v>109700.0</v>
      </c>
      <c r="E28" s="3" t="s">
        <v>129</v>
      </c>
      <c r="F28" s="2" t="s">
        <v>130</v>
      </c>
      <c r="G28" s="5">
        <v>16.0</v>
      </c>
      <c r="J28" s="4">
        <v>15258.0</v>
      </c>
      <c r="K28" s="6">
        <v>0.13908842297174</v>
      </c>
      <c r="L28" s="4">
        <v>0</v>
      </c>
      <c r="M28" s="6">
        <v>0</v>
      </c>
      <c r="N28" s="5">
        <v>0</v>
      </c>
      <c r="O28" s="6">
        <v>0</v>
      </c>
      <c r="P28" s="5">
        <v>8.0</v>
      </c>
      <c r="Q28" s="6">
        <v>0.5</v>
      </c>
    </row>
    <row r="29" spans="1:26">
      <c r="A29" s="2" t="s">
        <v>131</v>
      </c>
      <c r="B29" s="3" t="s">
        <v>132</v>
      </c>
      <c r="C29" s="3" t="s">
        <v>24</v>
      </c>
      <c r="D29" s="4">
        <v>200000.0</v>
      </c>
      <c r="E29" s="3" t="s">
        <v>124</v>
      </c>
      <c r="F29" s="2" t="s">
        <v>33</v>
      </c>
      <c r="G29" s="5">
        <v>0</v>
      </c>
      <c r="J29" s="3">
        <v>0</v>
      </c>
      <c r="K29" s="3">
        <v>0</v>
      </c>
      <c r="L29" s="3">
        <v>0</v>
      </c>
      <c r="M29" s="3">
        <v>0</v>
      </c>
      <c r="N29" s="5">
        <v>0</v>
      </c>
      <c r="O29" s="6">
        <v>0</v>
      </c>
      <c r="P29" s="5">
        <v>0</v>
      </c>
      <c r="Q29" s="6">
        <v>0</v>
      </c>
    </row>
    <row r="30" spans="1:26">
      <c r="A30" s="7" t="s">
        <v>50</v>
      </c>
      <c r="D30" s="4">
        <f>SUM(D15:D29)</f>
        <v>56483563.66</v>
      </c>
      <c r="G30" s="5">
        <f>SUM(G15:G29)</f>
        <v>35058</v>
      </c>
      <c r="J30" s="4">
        <f>SUM(J15:J29)</f>
        <v>1406813.42</v>
      </c>
      <c r="K30" s="6">
        <f>(J30/D30)</f>
        <v>0.024906598111767</v>
      </c>
      <c r="L30" s="4">
        <f>SUM(L15:L29)</f>
        <v>167776.08</v>
      </c>
      <c r="M30" s="6">
        <f>(L30/D30)</f>
        <v>0.0029703522428209</v>
      </c>
      <c r="N30" s="5">
        <f>SUM(N15:N29)</f>
        <v>665</v>
      </c>
      <c r="O30" s="6">
        <f>(N30/G30)</f>
        <v>0.01896856637572</v>
      </c>
      <c r="P30" s="5">
        <f>SUM(P15:P29)</f>
        <v>5877.5</v>
      </c>
      <c r="Q30" s="6">
        <f>(P30/G30)</f>
        <v>0.16765075018541</v>
      </c>
    </row>
    <row r="31" spans="1:26">
      <c r="B31" t="s">
        <v>0</v>
      </c>
      <c r="C31" t="s">
        <v>104</v>
      </c>
      <c r="H31" t="s">
        <v>2</v>
      </c>
      <c r="I31" t="s">
        <v>3</v>
      </c>
    </row>
    <row r="32" spans="1:26">
      <c r="A32" s="1" t="s">
        <v>4</v>
      </c>
      <c r="B32" s="1" t="s">
        <v>5</v>
      </c>
      <c r="C32" s="1" t="s">
        <v>6</v>
      </c>
      <c r="D32" s="1" t="s">
        <v>7</v>
      </c>
      <c r="E32" s="1" t="s">
        <v>8</v>
      </c>
      <c r="F32" s="1" t="s">
        <v>9</v>
      </c>
      <c r="G32" s="1" t="s">
        <v>10</v>
      </c>
      <c r="H32" s="1" t="s">
        <v>11</v>
      </c>
      <c r="I32" s="1" t="s">
        <v>12</v>
      </c>
      <c r="J32" s="1" t="s">
        <v>13</v>
      </c>
      <c r="K32" s="1"/>
      <c r="L32" s="1" t="s">
        <v>14</v>
      </c>
      <c r="M32" s="1"/>
      <c r="N32" s="1" t="s">
        <v>15</v>
      </c>
      <c r="O32" s="1"/>
      <c r="P32" s="1" t="s">
        <v>16</v>
      </c>
      <c r="Q32" s="1"/>
    </row>
    <row r="33" spans="1:26">
      <c r="A33" s="2" t="s">
        <v>105</v>
      </c>
      <c r="B33" s="3" t="s">
        <v>106</v>
      </c>
      <c r="C33" s="3" t="s">
        <v>107</v>
      </c>
      <c r="D33" s="4">
        <v>4388526.0</v>
      </c>
      <c r="E33" s="3" t="s">
        <v>108</v>
      </c>
      <c r="F33" s="2" t="s">
        <v>133</v>
      </c>
      <c r="G33" s="5">
        <v>749.5</v>
      </c>
      <c r="H33" s="3" t="s">
        <v>109</v>
      </c>
      <c r="I33" s="3" t="s">
        <v>109</v>
      </c>
      <c r="J33" s="4">
        <v>2071969.0</v>
      </c>
      <c r="K33" s="6">
        <v>0.47213324018133</v>
      </c>
      <c r="L33" s="4">
        <v>438120.0</v>
      </c>
      <c r="M33" s="6">
        <v>0.099833064678209</v>
      </c>
      <c r="N33" s="5">
        <v>0</v>
      </c>
      <c r="O33" s="6">
        <v>0</v>
      </c>
      <c r="P33" s="5">
        <v>17.0</v>
      </c>
      <c r="Q33" s="6">
        <v>0.022681787858572</v>
      </c>
    </row>
    <row r="34" spans="1:26">
      <c r="A34" s="7" t="s">
        <v>50</v>
      </c>
      <c r="D34" s="4">
        <f>SUM(D33:D33)</f>
        <v>4388526</v>
      </c>
      <c r="G34" s="5">
        <f>SUM(G33:G33)</f>
        <v>749.5</v>
      </c>
      <c r="J34" s="4">
        <f>SUM(J33:J33)</f>
        <v>2071969</v>
      </c>
      <c r="K34" s="6">
        <f>(J34/D34)</f>
        <v>0.47213324018133</v>
      </c>
      <c r="L34" s="4">
        <f>SUM(L33:L33)</f>
        <v>438120</v>
      </c>
      <c r="M34" s="6">
        <f>(L34/D34)</f>
        <v>0.099833064678209</v>
      </c>
      <c r="N34" s="5">
        <f>SUM(N33:N33)</f>
        <v>0</v>
      </c>
      <c r="O34" s="6">
        <f>(N34/G34)</f>
        <v>0</v>
      </c>
      <c r="P34" s="5">
        <f>SUM(P33:P33)</f>
        <v>17</v>
      </c>
      <c r="Q34" s="6">
        <f>(P34/G34)</f>
        <v>0.022681787858572</v>
      </c>
    </row>
    <row r="36" spans="1:26">
      <c r="A36" s="7" t="s">
        <v>110</v>
      </c>
      <c r="D36" s="4">
        <f>(D12+D30+D34)</f>
        <v>82757068.21</v>
      </c>
      <c r="G36" s="5">
        <f>(G12+G30+G34)</f>
        <v>104381.55</v>
      </c>
      <c r="J36" s="4">
        <f>(J12+J30+J34)</f>
        <v>4332174.63</v>
      </c>
      <c r="K36" s="6">
        <f>(J36/D36)</f>
        <v>0.052348092117122</v>
      </c>
      <c r="L36" s="4">
        <f>(L12+L30+L34)</f>
        <v>944732.08</v>
      </c>
      <c r="M36" s="6">
        <f>(L36/D36)</f>
        <v>0.011415726782427</v>
      </c>
      <c r="N36" s="5">
        <f>(N12+N30+N34)</f>
        <v>2066</v>
      </c>
      <c r="O36" s="6">
        <f>(N36/G36)</f>
        <v>0.019792769890848</v>
      </c>
      <c r="P36" s="5">
        <f>(P12+P30+P34)</f>
        <v>18473.2</v>
      </c>
      <c r="Q36" s="6">
        <f>(P36/G36)</f>
        <v>0.17697763637348</v>
      </c>
    </row>
  </sheetData>
  <mergeCells>
    <mergeCell ref="J2:K2"/>
    <mergeCell ref="L2:M2"/>
    <mergeCell ref="N2:O2"/>
    <mergeCell ref="P2:Q2"/>
    <mergeCell ref="J14:K14"/>
    <mergeCell ref="L14:M14"/>
    <mergeCell ref="N14:O14"/>
    <mergeCell ref="P14:Q14"/>
    <mergeCell ref="J32:K32"/>
    <mergeCell ref="L32:M32"/>
    <mergeCell ref="N32:O32"/>
    <mergeCell ref="P32:Q32"/>
  </mergeCells>
  <conditionalFormatting sqref="J6">
    <cfRule type="cellIs" dxfId="0" priority="1" operator="equal">
      <formula>0</formula>
    </cfRule>
    <cfRule type="cellIs" dxfId="1" priority="2" operator="notEqual">
      <formula>0</formula>
    </cfRule>
  </conditionalFormatting>
  <conditionalFormatting sqref="K6">
    <cfRule type="cellIs" dxfId="0" priority="3" operator="equal">
      <formula>0</formula>
    </cfRule>
    <cfRule type="cellIs" dxfId="2" priority="4" operator="notEqual">
      <formula>0</formula>
    </cfRule>
  </conditionalFormatting>
  <conditionalFormatting sqref="L6">
    <cfRule type="cellIs" dxfId="0" priority="5" operator="equal">
      <formula>0</formula>
    </cfRule>
    <cfRule type="cellIs" dxfId="1" priority="6" operator="notEqual">
      <formula>0</formula>
    </cfRule>
  </conditionalFormatting>
  <conditionalFormatting sqref="M6">
    <cfRule type="cellIs" dxfId="0" priority="7" operator="equal">
      <formula>0</formula>
    </cfRule>
    <cfRule type="cellIs" dxfId="2" priority="8" operator="notEqual">
      <formula>0</formula>
    </cfRule>
  </conditionalFormatting>
  <conditionalFormatting sqref="J8">
    <cfRule type="cellIs" dxfId="0" priority="9" operator="equal">
      <formula>0</formula>
    </cfRule>
    <cfRule type="cellIs" dxfId="1" priority="10" operator="notEqual">
      <formula>0</formula>
    </cfRule>
  </conditionalFormatting>
  <conditionalFormatting sqref="K8">
    <cfRule type="cellIs" dxfId="0" priority="11" operator="equal">
      <formula>0</formula>
    </cfRule>
    <cfRule type="cellIs" dxfId="2" priority="12" operator="notEqual">
      <formula>0</formula>
    </cfRule>
  </conditionalFormatting>
  <conditionalFormatting sqref="L8">
    <cfRule type="cellIs" dxfId="0" priority="13" operator="equal">
      <formula>0</formula>
    </cfRule>
    <cfRule type="cellIs" dxfId="1" priority="14" operator="notEqual">
      <formula>0</formula>
    </cfRule>
  </conditionalFormatting>
  <conditionalFormatting sqref="M8">
    <cfRule type="cellIs" dxfId="0" priority="15" operator="equal">
      <formula>0</formula>
    </cfRule>
    <cfRule type="cellIs" dxfId="2" priority="16" operator="notEqual">
      <formula>0</formula>
    </cfRule>
  </conditionalFormatting>
  <conditionalFormatting sqref="J9">
    <cfRule type="cellIs" dxfId="0" priority="17" operator="equal">
      <formula>0</formula>
    </cfRule>
    <cfRule type="cellIs" dxfId="1" priority="18" operator="notEqual">
      <formula>0</formula>
    </cfRule>
  </conditionalFormatting>
  <conditionalFormatting sqref="K9">
    <cfRule type="cellIs" dxfId="0" priority="19" operator="equal">
      <formula>0</formula>
    </cfRule>
    <cfRule type="cellIs" dxfId="2" priority="20" operator="notEqual">
      <formula>0</formula>
    </cfRule>
  </conditionalFormatting>
  <conditionalFormatting sqref="L9">
    <cfRule type="cellIs" dxfId="0" priority="21" operator="equal">
      <formula>0</formula>
    </cfRule>
    <cfRule type="cellIs" dxfId="1" priority="22" operator="notEqual">
      <formula>0</formula>
    </cfRule>
  </conditionalFormatting>
  <conditionalFormatting sqref="M9">
    <cfRule type="cellIs" dxfId="0" priority="23" operator="equal">
      <formula>0</formula>
    </cfRule>
    <cfRule type="cellIs" dxfId="2" priority="24" operator="notEqual">
      <formula>0</formula>
    </cfRule>
  </conditionalFormatting>
  <conditionalFormatting sqref="J10">
    <cfRule type="cellIs" dxfId="0" priority="25" operator="equal">
      <formula>0</formula>
    </cfRule>
    <cfRule type="cellIs" dxfId="1" priority="26" operator="notEqual">
      <formula>0</formula>
    </cfRule>
  </conditionalFormatting>
  <conditionalFormatting sqref="K10">
    <cfRule type="cellIs" dxfId="0" priority="27" operator="equal">
      <formula>0</formula>
    </cfRule>
    <cfRule type="cellIs" dxfId="2" priority="28" operator="notEqual">
      <formula>0</formula>
    </cfRule>
  </conditionalFormatting>
  <conditionalFormatting sqref="L10">
    <cfRule type="cellIs" dxfId="0" priority="29" operator="equal">
      <formula>0</formula>
    </cfRule>
    <cfRule type="cellIs" dxfId="1" priority="30" operator="notEqual">
      <formula>0</formula>
    </cfRule>
  </conditionalFormatting>
  <conditionalFormatting sqref="M10">
    <cfRule type="cellIs" dxfId="0" priority="31" operator="equal">
      <formula>0</formula>
    </cfRule>
    <cfRule type="cellIs" dxfId="2" priority="32" operator="notEqual">
      <formula>0</formula>
    </cfRule>
  </conditionalFormatting>
  <conditionalFormatting sqref="J11">
    <cfRule type="cellIs" dxfId="0" priority="33" operator="equal">
      <formula>0</formula>
    </cfRule>
    <cfRule type="cellIs" dxfId="1" priority="34" operator="notEqual">
      <formula>0</formula>
    </cfRule>
  </conditionalFormatting>
  <conditionalFormatting sqref="K11">
    <cfRule type="cellIs" dxfId="0" priority="35" operator="equal">
      <formula>0</formula>
    </cfRule>
    <cfRule type="cellIs" dxfId="2" priority="36" operator="notEqual">
      <formula>0</formula>
    </cfRule>
  </conditionalFormatting>
  <conditionalFormatting sqref="L11">
    <cfRule type="cellIs" dxfId="0" priority="37" operator="equal">
      <formula>0</formula>
    </cfRule>
    <cfRule type="cellIs" dxfId="1" priority="38" operator="notEqual">
      <formula>0</formula>
    </cfRule>
  </conditionalFormatting>
  <conditionalFormatting sqref="M11">
    <cfRule type="cellIs" dxfId="0" priority="39" operator="equal">
      <formula>0</formula>
    </cfRule>
    <cfRule type="cellIs" dxfId="2" priority="40" operator="notEqual">
      <formula>0</formula>
    </cfRule>
  </conditionalFormatting>
  <conditionalFormatting sqref="J18">
    <cfRule type="cellIs" dxfId="0" priority="41" operator="equal">
      <formula>0</formula>
    </cfRule>
    <cfRule type="cellIs" dxfId="1" priority="42" operator="notEqual">
      <formula>0</formula>
    </cfRule>
  </conditionalFormatting>
  <conditionalFormatting sqref="K18">
    <cfRule type="cellIs" dxfId="0" priority="43" operator="equal">
      <formula>0</formula>
    </cfRule>
    <cfRule type="cellIs" dxfId="2" priority="44" operator="notEqual">
      <formula>0</formula>
    </cfRule>
  </conditionalFormatting>
  <conditionalFormatting sqref="L18">
    <cfRule type="cellIs" dxfId="0" priority="45" operator="equal">
      <formula>0</formula>
    </cfRule>
    <cfRule type="cellIs" dxfId="1" priority="46" operator="notEqual">
      <formula>0</formula>
    </cfRule>
  </conditionalFormatting>
  <conditionalFormatting sqref="M18">
    <cfRule type="cellIs" dxfId="0" priority="47" operator="equal">
      <formula>0</formula>
    </cfRule>
    <cfRule type="cellIs" dxfId="2" priority="48" operator="notEqual">
      <formula>0</formula>
    </cfRule>
  </conditionalFormatting>
  <conditionalFormatting sqref="J21">
    <cfRule type="cellIs" dxfId="0" priority="49" operator="equal">
      <formula>0</formula>
    </cfRule>
    <cfRule type="cellIs" dxfId="1" priority="50" operator="notEqual">
      <formula>0</formula>
    </cfRule>
  </conditionalFormatting>
  <conditionalFormatting sqref="K21">
    <cfRule type="cellIs" dxfId="0" priority="51" operator="equal">
      <formula>0</formula>
    </cfRule>
    <cfRule type="cellIs" dxfId="2" priority="52" operator="notEqual">
      <formula>0</formula>
    </cfRule>
  </conditionalFormatting>
  <conditionalFormatting sqref="L21">
    <cfRule type="cellIs" dxfId="0" priority="53" operator="equal">
      <formula>0</formula>
    </cfRule>
    <cfRule type="cellIs" dxfId="1" priority="54" operator="notEqual">
      <formula>0</formula>
    </cfRule>
  </conditionalFormatting>
  <conditionalFormatting sqref="M21">
    <cfRule type="cellIs" dxfId="0" priority="55" operator="equal">
      <formula>0</formula>
    </cfRule>
    <cfRule type="cellIs" dxfId="2" priority="56" operator="notEqual">
      <formula>0</formula>
    </cfRule>
  </conditionalFormatting>
  <conditionalFormatting sqref="J26">
    <cfRule type="cellIs" dxfId="0" priority="57" operator="equal">
      <formula>0</formula>
    </cfRule>
    <cfRule type="cellIs" dxfId="1" priority="58" operator="notEqual">
      <formula>0</formula>
    </cfRule>
  </conditionalFormatting>
  <conditionalFormatting sqref="K26">
    <cfRule type="cellIs" dxfId="0" priority="59" operator="equal">
      <formula>0</formula>
    </cfRule>
    <cfRule type="cellIs" dxfId="2" priority="60" operator="notEqual">
      <formula>0</formula>
    </cfRule>
  </conditionalFormatting>
  <conditionalFormatting sqref="L26">
    <cfRule type="cellIs" dxfId="0" priority="61" operator="equal">
      <formula>0</formula>
    </cfRule>
    <cfRule type="cellIs" dxfId="1" priority="62" operator="notEqual">
      <formula>0</formula>
    </cfRule>
  </conditionalFormatting>
  <conditionalFormatting sqref="M26">
    <cfRule type="cellIs" dxfId="0" priority="63" operator="equal">
      <formula>0</formula>
    </cfRule>
    <cfRule type="cellIs" dxfId="2" priority="64" operator="notEqual">
      <formula>0</formula>
    </cfRule>
  </conditionalFormatting>
  <conditionalFormatting sqref="J27">
    <cfRule type="cellIs" dxfId="0" priority="65" operator="equal">
      <formula>0</formula>
    </cfRule>
    <cfRule type="cellIs" dxfId="1" priority="66" operator="notEqual">
      <formula>0</formula>
    </cfRule>
  </conditionalFormatting>
  <conditionalFormatting sqref="K27">
    <cfRule type="cellIs" dxfId="0" priority="67" operator="equal">
      <formula>0</formula>
    </cfRule>
    <cfRule type="cellIs" dxfId="2" priority="68" operator="notEqual">
      <formula>0</formula>
    </cfRule>
  </conditionalFormatting>
  <conditionalFormatting sqref="L27">
    <cfRule type="cellIs" dxfId="0" priority="69" operator="equal">
      <formula>0</formula>
    </cfRule>
    <cfRule type="cellIs" dxfId="1" priority="70" operator="notEqual">
      <formula>0</formula>
    </cfRule>
  </conditionalFormatting>
  <conditionalFormatting sqref="M27">
    <cfRule type="cellIs" dxfId="0" priority="71" operator="equal">
      <formula>0</formula>
    </cfRule>
    <cfRule type="cellIs" dxfId="2" priority="72" operator="notEqual">
      <formula>0</formula>
    </cfRule>
  </conditionalFormatting>
  <conditionalFormatting sqref="J29">
    <cfRule type="cellIs" dxfId="0" priority="73" operator="equal">
      <formula>0</formula>
    </cfRule>
    <cfRule type="cellIs" dxfId="1" priority="74" operator="notEqual">
      <formula>0</formula>
    </cfRule>
  </conditionalFormatting>
  <conditionalFormatting sqref="K29">
    <cfRule type="cellIs" dxfId="0" priority="75" operator="equal">
      <formula>0</formula>
    </cfRule>
    <cfRule type="cellIs" dxfId="2" priority="76" operator="notEqual">
      <formula>0</formula>
    </cfRule>
  </conditionalFormatting>
  <conditionalFormatting sqref="L29">
    <cfRule type="cellIs" dxfId="0" priority="77" operator="equal">
      <formula>0</formula>
    </cfRule>
    <cfRule type="cellIs" dxfId="1" priority="78" operator="notEqual">
      <formula>0</formula>
    </cfRule>
  </conditionalFormatting>
  <conditionalFormatting sqref="M29">
    <cfRule type="cellIs" dxfId="0" priority="79" operator="equal">
      <formula>0</formula>
    </cfRule>
    <cfRule type="cellIs" dxfId="2" priority="80" operator="notEqual">
      <formula>0</formula>
    </cfRule>
  </conditionalFormatting>
  <hyperlinks>
    <hyperlink ref="A3" r:id="rId_hyperlink_1"/>
    <hyperlink ref="F3" r:id="rId_hyperlink_2"/>
    <hyperlink ref="A4" r:id="rId_hyperlink_3"/>
    <hyperlink ref="F4" r:id="rId_hyperlink_4"/>
    <hyperlink ref="A5" r:id="rId_hyperlink_5"/>
    <hyperlink ref="F5" r:id="rId_hyperlink_6"/>
    <hyperlink ref="A6" r:id="rId_hyperlink_7"/>
    <hyperlink ref="F6" r:id="rId_hyperlink_8"/>
    <hyperlink ref="A7" r:id="rId_hyperlink_9"/>
    <hyperlink ref="F7" r:id="rId_hyperlink_10"/>
    <hyperlink ref="A8" r:id="rId_hyperlink_11"/>
    <hyperlink ref="F8" r:id="rId_hyperlink_12"/>
    <hyperlink ref="A9" r:id="rId_hyperlink_13"/>
    <hyperlink ref="F9" r:id="rId_hyperlink_14"/>
    <hyperlink ref="A10" r:id="rId_hyperlink_15"/>
    <hyperlink ref="F10" r:id="rId_hyperlink_16"/>
    <hyperlink ref="A11" r:id="rId_hyperlink_17"/>
    <hyperlink ref="F11" r:id="rId_hyperlink_18"/>
    <hyperlink ref="A15" r:id="rId_hyperlink_19"/>
    <hyperlink ref="F15" r:id="rId_hyperlink_20"/>
    <hyperlink ref="A16" r:id="rId_hyperlink_21"/>
    <hyperlink ref="F16" r:id="rId_hyperlink_22"/>
    <hyperlink ref="A17" r:id="rId_hyperlink_23"/>
    <hyperlink ref="F17" r:id="rId_hyperlink_24"/>
    <hyperlink ref="A18" r:id="rId_hyperlink_25"/>
    <hyperlink ref="F18" r:id="rId_hyperlink_26"/>
    <hyperlink ref="A19" r:id="rId_hyperlink_27"/>
    <hyperlink ref="F19" r:id="rId_hyperlink_28"/>
    <hyperlink ref="A20" r:id="rId_hyperlink_29"/>
    <hyperlink ref="F20" r:id="rId_hyperlink_30"/>
    <hyperlink ref="A21" r:id="rId_hyperlink_31"/>
    <hyperlink ref="F21" r:id="rId_hyperlink_32"/>
    <hyperlink ref="A23" r:id="rId_hyperlink_33"/>
    <hyperlink ref="F23" r:id="rId_hyperlink_34"/>
    <hyperlink ref="A24" r:id="rId_hyperlink_35"/>
    <hyperlink ref="F24" r:id="rId_hyperlink_36"/>
    <hyperlink ref="A25" r:id="rId_hyperlink_37"/>
    <hyperlink ref="F25" r:id="rId_hyperlink_38"/>
    <hyperlink ref="A26" r:id="rId_hyperlink_39"/>
    <hyperlink ref="F26" r:id="rId_hyperlink_40"/>
    <hyperlink ref="A27" r:id="rId_hyperlink_41"/>
    <hyperlink ref="F27" r:id="rId_hyperlink_42"/>
    <hyperlink ref="A28" r:id="rId_hyperlink_43"/>
    <hyperlink ref="F28" r:id="rId_hyperlink_44"/>
    <hyperlink ref="A29" r:id="rId_hyperlink_45"/>
    <hyperlink ref="F29" r:id="rId_hyperlink_46"/>
    <hyperlink ref="A33" r:id="rId_hyperlink_47"/>
    <hyperlink ref="F33" r:id="rId_hyperlink_4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7"/>
  <sheetViews>
    <sheetView tabSelected="0" workbookViewId="0" showGridLines="true" showRowColHeaders="1">
      <selection activeCell="Q37" sqref="Q37"/>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5.139"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2" t="s">
        <v>22</v>
      </c>
      <c r="B4" s="3" t="s">
        <v>23</v>
      </c>
      <c r="C4" s="3" t="s">
        <v>24</v>
      </c>
      <c r="D4" s="4">
        <v>7854858.55</v>
      </c>
      <c r="E4" s="3" t="s">
        <v>25</v>
      </c>
      <c r="F4" s="2" t="s">
        <v>26</v>
      </c>
      <c r="G4" s="5">
        <v>23761.15</v>
      </c>
      <c r="J4" s="4">
        <v>254151.5</v>
      </c>
      <c r="K4" s="6">
        <v>0.032355961394111</v>
      </c>
      <c r="L4" s="4">
        <v>0</v>
      </c>
      <c r="M4" s="6">
        <v>0</v>
      </c>
      <c r="N4" s="5">
        <v>701.0</v>
      </c>
      <c r="O4" s="6">
        <v>0.029501939089648</v>
      </c>
      <c r="P4" s="5">
        <v>2874.5</v>
      </c>
      <c r="Q4" s="6">
        <v>0.12097478446961</v>
      </c>
    </row>
    <row r="5" spans="1:26">
      <c r="A5" s="2" t="s">
        <v>27</v>
      </c>
      <c r="B5" s="3" t="s">
        <v>28</v>
      </c>
      <c r="C5" s="3" t="s">
        <v>19</v>
      </c>
      <c r="D5" s="4">
        <v>671500</v>
      </c>
      <c r="E5" s="3" t="s">
        <v>25</v>
      </c>
      <c r="F5" s="2" t="s">
        <v>29</v>
      </c>
      <c r="G5" s="5">
        <v>501.0</v>
      </c>
      <c r="J5" s="4">
        <v>11500.0</v>
      </c>
      <c r="K5" s="6">
        <v>0.017125837676843</v>
      </c>
      <c r="L5" s="4">
        <v>0</v>
      </c>
      <c r="M5" s="6">
        <v>0</v>
      </c>
      <c r="N5" s="5">
        <v>40.5</v>
      </c>
      <c r="O5" s="6">
        <v>0.080838323353293</v>
      </c>
      <c r="P5" s="5">
        <v>89.5</v>
      </c>
      <c r="Q5" s="6">
        <v>0.17864271457086</v>
      </c>
    </row>
    <row r="6" spans="1:26">
      <c r="A6" s="2" t="s">
        <v>30</v>
      </c>
      <c r="B6" s="3" t="s">
        <v>31</v>
      </c>
      <c r="C6" s="3" t="s">
        <v>32</v>
      </c>
      <c r="D6" s="4">
        <v>168360</v>
      </c>
      <c r="E6" s="3" t="s">
        <v>25</v>
      </c>
      <c r="F6" s="2" t="s">
        <v>33</v>
      </c>
      <c r="G6" s="5">
        <v>0</v>
      </c>
      <c r="J6" s="3">
        <v>0</v>
      </c>
      <c r="K6" s="3">
        <v>0</v>
      </c>
      <c r="L6" s="3">
        <v>0</v>
      </c>
      <c r="M6" s="3">
        <v>0</v>
      </c>
      <c r="N6" s="5">
        <v>0</v>
      </c>
      <c r="O6" s="6">
        <v>0</v>
      </c>
      <c r="P6" s="5">
        <v>0</v>
      </c>
      <c r="Q6" s="6">
        <v>0</v>
      </c>
    </row>
    <row r="7" spans="1:26">
      <c r="A7" s="2" t="s">
        <v>34</v>
      </c>
      <c r="B7" s="3" t="s">
        <v>35</v>
      </c>
      <c r="C7" s="3" t="s">
        <v>36</v>
      </c>
      <c r="D7" s="4">
        <v>346616</v>
      </c>
      <c r="E7" s="3" t="s">
        <v>25</v>
      </c>
      <c r="F7" s="2" t="s">
        <v>37</v>
      </c>
      <c r="G7" s="5">
        <v>1011.5</v>
      </c>
      <c r="J7" s="4">
        <v>18600.0</v>
      </c>
      <c r="K7" s="6">
        <v>0.053661689016087</v>
      </c>
      <c r="L7" s="4">
        <v>0</v>
      </c>
      <c r="M7" s="6">
        <v>0</v>
      </c>
      <c r="N7" s="5">
        <v>0</v>
      </c>
      <c r="O7" s="6">
        <v>0</v>
      </c>
      <c r="P7" s="5">
        <v>63.0</v>
      </c>
      <c r="Q7" s="6">
        <v>0.062283737024221</v>
      </c>
    </row>
    <row r="8" spans="1:26">
      <c r="A8" s="2" t="s">
        <v>38</v>
      </c>
      <c r="B8" s="3" t="s">
        <v>39</v>
      </c>
      <c r="C8" s="3" t="s">
        <v>40</v>
      </c>
      <c r="D8" s="4">
        <v>200000</v>
      </c>
      <c r="E8" s="3" t="s">
        <v>25</v>
      </c>
      <c r="F8" s="2" t="s">
        <v>41</v>
      </c>
      <c r="G8" s="5">
        <v>1414.5</v>
      </c>
      <c r="J8" s="3">
        <v>0</v>
      </c>
      <c r="K8" s="3">
        <v>0</v>
      </c>
      <c r="L8" s="3">
        <v>0</v>
      </c>
      <c r="M8" s="3">
        <v>0</v>
      </c>
      <c r="N8" s="5">
        <v>0</v>
      </c>
      <c r="O8" s="6">
        <v>0</v>
      </c>
      <c r="P8" s="5">
        <v>161.5</v>
      </c>
      <c r="Q8" s="6">
        <v>0.11417462000707</v>
      </c>
    </row>
    <row r="9" spans="1:26">
      <c r="A9" s="2" t="s">
        <v>42</v>
      </c>
      <c r="B9" s="3" t="s">
        <v>43</v>
      </c>
      <c r="C9" s="3" t="s">
        <v>40</v>
      </c>
      <c r="D9" s="4">
        <v>543774</v>
      </c>
      <c r="E9" s="3" t="s">
        <v>25</v>
      </c>
      <c r="F9" s="2" t="s">
        <v>44</v>
      </c>
      <c r="G9" s="5">
        <v>2006.5</v>
      </c>
      <c r="J9" s="3">
        <v>0</v>
      </c>
      <c r="K9" s="3">
        <v>0</v>
      </c>
      <c r="L9" s="3">
        <v>0</v>
      </c>
      <c r="M9" s="3">
        <v>0</v>
      </c>
      <c r="N9" s="5">
        <v>0</v>
      </c>
      <c r="O9" s="6">
        <v>0</v>
      </c>
      <c r="P9" s="5">
        <v>470.5</v>
      </c>
      <c r="Q9" s="6">
        <v>0.23448791427859</v>
      </c>
    </row>
    <row r="10" spans="1:26">
      <c r="A10" s="2" t="s">
        <v>27</v>
      </c>
      <c r="B10" s="3" t="s">
        <v>45</v>
      </c>
      <c r="C10" s="3" t="s">
        <v>19</v>
      </c>
      <c r="D10" s="4">
        <v>419600</v>
      </c>
      <c r="E10" s="3" t="s">
        <v>25</v>
      </c>
      <c r="F10" s="2" t="s">
        <v>46</v>
      </c>
      <c r="G10" s="5">
        <v>540.0</v>
      </c>
      <c r="J10" s="3">
        <v>0</v>
      </c>
      <c r="K10" s="3">
        <v>0</v>
      </c>
      <c r="L10" s="3">
        <v>0</v>
      </c>
      <c r="M10" s="3">
        <v>0</v>
      </c>
      <c r="N10" s="5">
        <v>89.5</v>
      </c>
      <c r="O10" s="6">
        <v>0.16574074074074</v>
      </c>
      <c r="P10" s="5">
        <v>135.0</v>
      </c>
      <c r="Q10" s="6">
        <v>0.25</v>
      </c>
    </row>
    <row r="11" spans="1:26">
      <c r="A11" s="2" t="s">
        <v>27</v>
      </c>
      <c r="B11" s="3" t="s">
        <v>47</v>
      </c>
      <c r="C11" s="3" t="s">
        <v>48</v>
      </c>
      <c r="D11" s="4">
        <v>489900</v>
      </c>
      <c r="E11" s="3" t="s">
        <v>25</v>
      </c>
      <c r="F11" s="2" t="s">
        <v>49</v>
      </c>
      <c r="G11" s="5">
        <v>1300.0</v>
      </c>
      <c r="J11" s="3">
        <v>0</v>
      </c>
      <c r="K11" s="3">
        <v>0</v>
      </c>
      <c r="L11" s="3">
        <v>0</v>
      </c>
      <c r="M11" s="3">
        <v>0</v>
      </c>
      <c r="N11" s="5">
        <v>0</v>
      </c>
      <c r="O11" s="6">
        <v>0</v>
      </c>
      <c r="P11" s="5">
        <v>325.0</v>
      </c>
      <c r="Q11" s="6">
        <v>0.25</v>
      </c>
    </row>
    <row r="12" spans="1:26">
      <c r="A12" s="7" t="s">
        <v>50</v>
      </c>
      <c r="D12" s="4">
        <f>SUM(D3:D11)</f>
        <v>21884978.55</v>
      </c>
      <c r="G12" s="5">
        <f>SUM(G3:G11)</f>
        <v>68574.05</v>
      </c>
      <c r="J12" s="4">
        <f>SUM(J3:J11)</f>
        <v>853392.21</v>
      </c>
      <c r="K12" s="6">
        <f>(J12/D12)</f>
        <v>0.038994427527095</v>
      </c>
      <c r="L12" s="4">
        <f>SUM(L3:L11)</f>
        <v>338836</v>
      </c>
      <c r="M12" s="6">
        <f>(L12/D12)</f>
        <v>0.01548258314377</v>
      </c>
      <c r="N12" s="5">
        <f>SUM(N3:N11)</f>
        <v>1401</v>
      </c>
      <c r="O12" s="6">
        <f>(N12/G12)</f>
        <v>0.020430468960197</v>
      </c>
      <c r="P12" s="5">
        <f>SUM(P3:P11)</f>
        <v>12578.7</v>
      </c>
      <c r="Q12" s="6">
        <f>(P12/G12)</f>
        <v>0.18343236253364</v>
      </c>
    </row>
    <row r="13" spans="1:26">
      <c r="B13" t="s">
        <v>0</v>
      </c>
      <c r="C13" t="s">
        <v>51</v>
      </c>
      <c r="H13" t="s">
        <v>2</v>
      </c>
      <c r="I13" t="s">
        <v>3</v>
      </c>
    </row>
    <row r="14" spans="1:26">
      <c r="A14" s="1" t="s">
        <v>4</v>
      </c>
      <c r="B14" s="1" t="s">
        <v>5</v>
      </c>
      <c r="C14" s="1" t="s">
        <v>6</v>
      </c>
      <c r="D14" s="1" t="s">
        <v>7</v>
      </c>
      <c r="E14" s="1" t="s">
        <v>8</v>
      </c>
      <c r="F14" s="1" t="s">
        <v>9</v>
      </c>
      <c r="G14" s="1" t="s">
        <v>10</v>
      </c>
      <c r="H14" s="1" t="s">
        <v>11</v>
      </c>
      <c r="I14" s="1" t="s">
        <v>12</v>
      </c>
      <c r="J14" s="1" t="s">
        <v>13</v>
      </c>
      <c r="K14" s="1"/>
      <c r="L14" s="1" t="s">
        <v>14</v>
      </c>
      <c r="M14" s="1"/>
      <c r="N14" s="1" t="s">
        <v>15</v>
      </c>
      <c r="O14" s="1"/>
      <c r="P14" s="1" t="s">
        <v>16</v>
      </c>
      <c r="Q14" s="1"/>
    </row>
    <row r="15" spans="1:26">
      <c r="A15" s="2" t="s">
        <v>52</v>
      </c>
      <c r="B15" s="3" t="s">
        <v>53</v>
      </c>
      <c r="C15" s="3" t="s">
        <v>24</v>
      </c>
      <c r="D15" s="4">
        <v>5000000.0</v>
      </c>
      <c r="E15" s="3" t="s">
        <v>54</v>
      </c>
      <c r="F15" s="2" t="s">
        <v>111</v>
      </c>
      <c r="G15" s="5">
        <v>13225.0</v>
      </c>
      <c r="J15" s="4">
        <v>158724.45</v>
      </c>
      <c r="K15" s="6">
        <v>0.03174489</v>
      </c>
      <c r="L15" s="4">
        <v>0</v>
      </c>
      <c r="M15" s="6">
        <v>0</v>
      </c>
      <c r="N15" s="5">
        <v>268.5</v>
      </c>
      <c r="O15" s="6">
        <v>0.020302457466919</v>
      </c>
      <c r="P15" s="5">
        <v>3094.0</v>
      </c>
      <c r="Q15" s="6">
        <v>0.23395085066163</v>
      </c>
    </row>
    <row r="16" spans="1:26">
      <c r="A16" s="2" t="s">
        <v>68</v>
      </c>
      <c r="B16" s="3" t="s">
        <v>69</v>
      </c>
      <c r="C16" s="3" t="s">
        <v>24</v>
      </c>
      <c r="D16" s="4">
        <v>7927192.66</v>
      </c>
      <c r="E16" s="3" t="s">
        <v>70</v>
      </c>
      <c r="F16" s="2" t="s">
        <v>134</v>
      </c>
      <c r="G16" s="5">
        <v>8796.0</v>
      </c>
      <c r="J16" s="4">
        <v>63804.75</v>
      </c>
      <c r="K16" s="6">
        <v>0.0080488456300493</v>
      </c>
      <c r="L16" s="4">
        <v>0</v>
      </c>
      <c r="M16" s="6">
        <v>0</v>
      </c>
      <c r="N16" s="5">
        <v>200.0</v>
      </c>
      <c r="O16" s="6">
        <v>0.022737608003638</v>
      </c>
      <c r="P16" s="5">
        <v>1152.5</v>
      </c>
      <c r="Q16" s="6">
        <v>0.13102546612096</v>
      </c>
    </row>
    <row r="17" spans="1:26">
      <c r="A17" s="2" t="s">
        <v>72</v>
      </c>
      <c r="B17" s="3" t="s">
        <v>73</v>
      </c>
      <c r="C17" s="3" t="s">
        <v>74</v>
      </c>
      <c r="D17" s="4">
        <v>4000000.0</v>
      </c>
      <c r="E17" s="3" t="s">
        <v>75</v>
      </c>
      <c r="F17" s="2" t="s">
        <v>33</v>
      </c>
      <c r="G17" s="5">
        <v>0</v>
      </c>
      <c r="J17" s="3">
        <v>0</v>
      </c>
      <c r="K17" s="3">
        <v>0</v>
      </c>
      <c r="L17" s="3">
        <v>0</v>
      </c>
      <c r="M17" s="3">
        <v>0</v>
      </c>
      <c r="N17" s="5">
        <v>0</v>
      </c>
      <c r="O17" s="6">
        <v>0</v>
      </c>
      <c r="P17" s="5">
        <v>0</v>
      </c>
      <c r="Q17" s="6">
        <v>0</v>
      </c>
    </row>
    <row r="18" spans="1:26">
      <c r="A18" s="2" t="s">
        <v>76</v>
      </c>
      <c r="B18" s="3" t="s">
        <v>77</v>
      </c>
      <c r="C18" s="3" t="s">
        <v>78</v>
      </c>
      <c r="D18" s="4">
        <v>4393744.0</v>
      </c>
      <c r="E18" s="3" t="s">
        <v>79</v>
      </c>
      <c r="F18" s="2" t="s">
        <v>135</v>
      </c>
      <c r="G18" s="5">
        <v>5063.5</v>
      </c>
      <c r="J18" s="4">
        <v>294548.26</v>
      </c>
      <c r="K18" s="6">
        <v>0.067038102356441</v>
      </c>
      <c r="L18" s="4">
        <v>0</v>
      </c>
      <c r="M18" s="6">
        <v>0</v>
      </c>
      <c r="N18" s="5">
        <v>216.5</v>
      </c>
      <c r="O18" s="6">
        <v>0.042756986274316</v>
      </c>
      <c r="P18" s="5">
        <v>545.0</v>
      </c>
      <c r="Q18" s="6">
        <v>0.10763306013627</v>
      </c>
    </row>
    <row r="19" spans="1:26">
      <c r="A19" s="2" t="s">
        <v>85</v>
      </c>
      <c r="B19" s="3" t="s">
        <v>86</v>
      </c>
      <c r="C19" s="3" t="s">
        <v>87</v>
      </c>
      <c r="D19" s="4">
        <v>438379.0</v>
      </c>
      <c r="E19" s="3" t="s">
        <v>70</v>
      </c>
      <c r="F19" s="2" t="s">
        <v>135</v>
      </c>
      <c r="G19" s="5">
        <v>683.5</v>
      </c>
      <c r="J19" s="4">
        <v>0</v>
      </c>
      <c r="K19" s="6">
        <v>0</v>
      </c>
      <c r="L19" s="4">
        <v>0</v>
      </c>
      <c r="M19" s="6">
        <v>0</v>
      </c>
      <c r="N19" s="5">
        <v>0</v>
      </c>
      <c r="O19" s="6">
        <v>0</v>
      </c>
      <c r="P19" s="5">
        <v>76.0</v>
      </c>
      <c r="Q19" s="6">
        <v>0.11119239209949</v>
      </c>
    </row>
    <row r="20" spans="1:26">
      <c r="A20" s="2" t="s">
        <v>89</v>
      </c>
      <c r="B20" s="3" t="s">
        <v>90</v>
      </c>
      <c r="C20" s="3" t="s">
        <v>48</v>
      </c>
      <c r="D20" s="4">
        <v>751830.0</v>
      </c>
      <c r="E20" s="3" t="s">
        <v>91</v>
      </c>
      <c r="F20" s="2" t="s">
        <v>33</v>
      </c>
      <c r="G20" s="5">
        <v>0</v>
      </c>
      <c r="J20" s="3">
        <v>0</v>
      </c>
      <c r="K20" s="3">
        <v>0</v>
      </c>
      <c r="L20" s="3">
        <v>0</v>
      </c>
      <c r="M20" s="3">
        <v>0</v>
      </c>
      <c r="N20" s="5">
        <v>0</v>
      </c>
      <c r="O20" s="6">
        <v>0</v>
      </c>
      <c r="P20" s="5">
        <v>0</v>
      </c>
      <c r="Q20" s="6">
        <v>0</v>
      </c>
    </row>
    <row r="21" spans="1:26">
      <c r="A21" s="3" t="s">
        <v>92</v>
      </c>
      <c r="B21" s="3" t="s">
        <v>93</v>
      </c>
      <c r="C21" s="3" t="s">
        <v>24</v>
      </c>
      <c r="D21" s="4">
        <v>286080.0</v>
      </c>
      <c r="E21" s="3" t="s">
        <v>94</v>
      </c>
      <c r="F21" s="3" t="s">
        <v>95</v>
      </c>
      <c r="G21" s="5">
        <v>593.0</v>
      </c>
      <c r="J21" s="4">
        <v>22345.13</v>
      </c>
      <c r="K21" s="6">
        <v>0.078107976789709</v>
      </c>
      <c r="L21" s="4">
        <v>0</v>
      </c>
      <c r="M21" s="6">
        <v>0</v>
      </c>
      <c r="N21" s="5">
        <v>4.0</v>
      </c>
      <c r="O21" s="6">
        <v>0.0067453625632378</v>
      </c>
      <c r="P21" s="5">
        <v>32.0</v>
      </c>
      <c r="Q21" s="6">
        <v>0.053962900505902</v>
      </c>
    </row>
    <row r="22" spans="1:26">
      <c r="A22" s="2" t="s">
        <v>76</v>
      </c>
      <c r="B22" s="3" t="s">
        <v>96</v>
      </c>
      <c r="C22" s="3" t="s">
        <v>78</v>
      </c>
      <c r="D22" s="4">
        <v>645700.0</v>
      </c>
      <c r="E22" s="3" t="s">
        <v>97</v>
      </c>
      <c r="F22" s="2" t="s">
        <v>136</v>
      </c>
      <c r="G22" s="5">
        <v>1237.0</v>
      </c>
      <c r="J22" s="4">
        <v>49707.9</v>
      </c>
      <c r="K22" s="6">
        <v>0.076982964224872</v>
      </c>
      <c r="L22" s="4">
        <v>0</v>
      </c>
      <c r="M22" s="6">
        <v>0</v>
      </c>
      <c r="N22" s="5">
        <v>15.0</v>
      </c>
      <c r="O22" s="6">
        <v>0.012126111560226</v>
      </c>
      <c r="P22" s="5">
        <v>117.0</v>
      </c>
      <c r="Q22" s="6">
        <v>0.094583670169766</v>
      </c>
    </row>
    <row r="23" spans="1:26">
      <c r="A23" s="2" t="s">
        <v>99</v>
      </c>
      <c r="B23" s="3" t="s">
        <v>100</v>
      </c>
      <c r="C23" s="3" t="s">
        <v>19</v>
      </c>
      <c r="D23" s="4">
        <v>9660000.0</v>
      </c>
      <c r="E23" s="3" t="s">
        <v>101</v>
      </c>
      <c r="F23" s="2" t="s">
        <v>137</v>
      </c>
      <c r="G23" s="5">
        <v>1707.5</v>
      </c>
      <c r="J23" s="4">
        <v>454903.61</v>
      </c>
      <c r="K23" s="6">
        <v>0.047091471014493</v>
      </c>
      <c r="L23" s="4">
        <v>38601.08</v>
      </c>
      <c r="M23" s="6">
        <v>0.0039959710144928</v>
      </c>
      <c r="N23" s="5">
        <v>17.5</v>
      </c>
      <c r="O23" s="6">
        <v>0.010248901903367</v>
      </c>
      <c r="P23" s="5">
        <v>258.5</v>
      </c>
      <c r="Q23" s="6">
        <v>0.15139092240117</v>
      </c>
    </row>
    <row r="24" spans="1:26">
      <c r="A24" s="2" t="s">
        <v>102</v>
      </c>
      <c r="B24" s="3" t="s">
        <v>103</v>
      </c>
      <c r="C24" s="3" t="s">
        <v>32</v>
      </c>
      <c r="D24" s="4">
        <v>1420000.0</v>
      </c>
      <c r="E24" s="3" t="s">
        <v>101</v>
      </c>
      <c r="F24" s="2" t="s">
        <v>138</v>
      </c>
      <c r="G24" s="5">
        <v>814.25</v>
      </c>
      <c r="J24" s="4">
        <v>162367.45</v>
      </c>
      <c r="K24" s="6">
        <v>0.11434327464789</v>
      </c>
      <c r="L24" s="4">
        <v>129175.0</v>
      </c>
      <c r="M24" s="6">
        <v>0.090968309859155</v>
      </c>
      <c r="N24" s="5">
        <v>0</v>
      </c>
      <c r="O24" s="6">
        <v>0</v>
      </c>
      <c r="P24" s="5">
        <v>0</v>
      </c>
      <c r="Q24" s="6">
        <v>0</v>
      </c>
    </row>
    <row r="25" spans="1:26">
      <c r="A25" s="2" t="s">
        <v>121</v>
      </c>
      <c r="B25" s="3" t="s">
        <v>122</v>
      </c>
      <c r="C25" s="3" t="s">
        <v>123</v>
      </c>
      <c r="D25" s="4">
        <v>980963.0</v>
      </c>
      <c r="E25" s="3" t="s">
        <v>124</v>
      </c>
      <c r="F25" s="2" t="s">
        <v>33</v>
      </c>
      <c r="G25" s="5">
        <v>0</v>
      </c>
      <c r="J25" s="3">
        <v>0</v>
      </c>
      <c r="K25" s="3">
        <v>0</v>
      </c>
      <c r="L25" s="3">
        <v>0</v>
      </c>
      <c r="M25" s="3">
        <v>0</v>
      </c>
      <c r="N25" s="5">
        <v>0</v>
      </c>
      <c r="O25" s="6">
        <v>0</v>
      </c>
      <c r="P25" s="5">
        <v>0</v>
      </c>
      <c r="Q25" s="6">
        <v>0</v>
      </c>
    </row>
    <row r="26" spans="1:26">
      <c r="A26" s="2" t="s">
        <v>125</v>
      </c>
      <c r="B26" s="3" t="s">
        <v>126</v>
      </c>
      <c r="C26" s="3" t="s">
        <v>24</v>
      </c>
      <c r="D26" s="4">
        <v>9786745.0</v>
      </c>
      <c r="E26" s="3" t="s">
        <v>124</v>
      </c>
      <c r="F26" s="2" t="s">
        <v>33</v>
      </c>
      <c r="G26" s="5">
        <v>0</v>
      </c>
      <c r="J26" s="3">
        <v>0</v>
      </c>
      <c r="K26" s="3">
        <v>0</v>
      </c>
      <c r="L26" s="3">
        <v>0</v>
      </c>
      <c r="M26" s="3">
        <v>0</v>
      </c>
      <c r="N26" s="5">
        <v>0</v>
      </c>
      <c r="O26" s="6">
        <v>0</v>
      </c>
      <c r="P26" s="5">
        <v>0</v>
      </c>
      <c r="Q26" s="6">
        <v>0</v>
      </c>
    </row>
    <row r="27" spans="1:26">
      <c r="A27" s="2" t="s">
        <v>127</v>
      </c>
      <c r="B27" s="3" t="s">
        <v>128</v>
      </c>
      <c r="C27" s="3" t="s">
        <v>24</v>
      </c>
      <c r="D27" s="4">
        <v>109700.0</v>
      </c>
      <c r="E27" s="3" t="s">
        <v>129</v>
      </c>
      <c r="F27" s="2" t="s">
        <v>139</v>
      </c>
      <c r="G27" s="5">
        <v>222.5</v>
      </c>
      <c r="J27" s="4">
        <v>15258.0</v>
      </c>
      <c r="K27" s="6">
        <v>0.13908842297174</v>
      </c>
      <c r="L27" s="4">
        <v>0</v>
      </c>
      <c r="M27" s="6">
        <v>0</v>
      </c>
      <c r="N27" s="5">
        <v>12.0</v>
      </c>
      <c r="O27" s="6">
        <v>0.053932584269663</v>
      </c>
      <c r="P27" s="5">
        <v>22.0</v>
      </c>
      <c r="Q27" s="6">
        <v>0.098876404494382</v>
      </c>
    </row>
    <row r="28" spans="1:26">
      <c r="A28" s="2" t="s">
        <v>131</v>
      </c>
      <c r="B28" s="3" t="s">
        <v>132</v>
      </c>
      <c r="C28" s="3" t="s">
        <v>24</v>
      </c>
      <c r="D28" s="4">
        <v>200000.0</v>
      </c>
      <c r="E28" s="3" t="s">
        <v>124</v>
      </c>
      <c r="F28" s="2" t="s">
        <v>140</v>
      </c>
      <c r="G28" s="5">
        <v>17.5</v>
      </c>
      <c r="J28" s="3">
        <v>0</v>
      </c>
      <c r="K28" s="3">
        <v>0</v>
      </c>
      <c r="L28" s="3">
        <v>0</v>
      </c>
      <c r="M28" s="3">
        <v>0</v>
      </c>
      <c r="N28" s="5">
        <v>0</v>
      </c>
      <c r="O28" s="6">
        <v>0</v>
      </c>
      <c r="P28" s="5">
        <v>0</v>
      </c>
      <c r="Q28" s="6">
        <v>0</v>
      </c>
    </row>
    <row r="29" spans="1:26">
      <c r="A29" s="2" t="s">
        <v>141</v>
      </c>
      <c r="B29" s="3" t="s">
        <v>142</v>
      </c>
      <c r="C29" s="3" t="s">
        <v>19</v>
      </c>
      <c r="D29" s="4">
        <v>7424430.0</v>
      </c>
      <c r="E29" s="3" t="s">
        <v>143</v>
      </c>
      <c r="F29" s="2" t="s">
        <v>33</v>
      </c>
      <c r="G29" s="5">
        <v>0</v>
      </c>
      <c r="J29" s="4">
        <v>276322.4</v>
      </c>
      <c r="K29" s="6">
        <v>0.037217995186162</v>
      </c>
      <c r="L29" s="4">
        <v>104395.7</v>
      </c>
      <c r="M29" s="6">
        <v>0.014061106374496</v>
      </c>
      <c r="N29" s="5">
        <v>0</v>
      </c>
      <c r="O29" s="6">
        <v>0</v>
      </c>
      <c r="P29" s="5">
        <v>0</v>
      </c>
      <c r="Q29" s="6">
        <v>0</v>
      </c>
    </row>
    <row r="30" spans="1:26">
      <c r="A30" s="3" t="s">
        <v>144</v>
      </c>
      <c r="B30" s="3" t="s">
        <v>145</v>
      </c>
      <c r="C30" s="3" t="s">
        <v>146</v>
      </c>
      <c r="D30" s="4">
        <v>416368.5</v>
      </c>
      <c r="E30" s="3" t="s">
        <v>143</v>
      </c>
      <c r="G30" s="5">
        <v>0</v>
      </c>
      <c r="J30" s="3">
        <v>0</v>
      </c>
      <c r="K30" s="3">
        <v>0</v>
      </c>
      <c r="L30" s="3">
        <v>0</v>
      </c>
      <c r="M30" s="3">
        <v>0</v>
      </c>
      <c r="N30" s="5">
        <v>0</v>
      </c>
      <c r="O30" s="6">
        <v>0</v>
      </c>
      <c r="P30" s="5">
        <v>0</v>
      </c>
      <c r="Q30" s="6">
        <v>0</v>
      </c>
    </row>
    <row r="31" spans="1:26">
      <c r="A31" s="7" t="s">
        <v>50</v>
      </c>
      <c r="D31" s="4">
        <f>SUM(D15:D30)</f>
        <v>53441132.16</v>
      </c>
      <c r="G31" s="5">
        <f>SUM(G15:G30)</f>
        <v>32359.75</v>
      </c>
      <c r="J31" s="4">
        <f>SUM(J15:J30)</f>
        <v>1497981.95</v>
      </c>
      <c r="K31" s="6">
        <f>(J31/D31)</f>
        <v>0.028030505519889</v>
      </c>
      <c r="L31" s="4">
        <f>SUM(L15:L30)</f>
        <v>272171.78</v>
      </c>
      <c r="M31" s="6">
        <f>(L31/D31)</f>
        <v>0.0050929269085305</v>
      </c>
      <c r="N31" s="5">
        <f>SUM(N15:N30)</f>
        <v>733.5</v>
      </c>
      <c r="O31" s="6">
        <f>(N31/G31)</f>
        <v>0.022667047798577</v>
      </c>
      <c r="P31" s="5">
        <f>SUM(P15:P30)</f>
        <v>5297</v>
      </c>
      <c r="Q31" s="6">
        <f>(P31/G31)</f>
        <v>0.1636910050294</v>
      </c>
    </row>
    <row r="32" spans="1:26">
      <c r="B32" t="s">
        <v>0</v>
      </c>
      <c r="C32" t="s">
        <v>104</v>
      </c>
      <c r="H32" t="s">
        <v>2</v>
      </c>
      <c r="I32" t="s">
        <v>3</v>
      </c>
    </row>
    <row r="33" spans="1:26">
      <c r="A33" s="1" t="s">
        <v>4</v>
      </c>
      <c r="B33" s="1" t="s">
        <v>5</v>
      </c>
      <c r="C33" s="1" t="s">
        <v>6</v>
      </c>
      <c r="D33" s="1" t="s">
        <v>7</v>
      </c>
      <c r="E33" s="1" t="s">
        <v>8</v>
      </c>
      <c r="F33" s="1" t="s">
        <v>9</v>
      </c>
      <c r="G33" s="1" t="s">
        <v>10</v>
      </c>
      <c r="H33" s="1" t="s">
        <v>11</v>
      </c>
      <c r="I33" s="1" t="s">
        <v>12</v>
      </c>
      <c r="J33" s="1" t="s">
        <v>13</v>
      </c>
      <c r="K33" s="1"/>
      <c r="L33" s="1" t="s">
        <v>14</v>
      </c>
      <c r="M33" s="1"/>
      <c r="N33" s="1" t="s">
        <v>15</v>
      </c>
      <c r="O33" s="1"/>
      <c r="P33" s="1" t="s">
        <v>16</v>
      </c>
      <c r="Q33" s="1"/>
    </row>
    <row r="34" spans="1:26">
      <c r="A34" s="2" t="s">
        <v>105</v>
      </c>
      <c r="B34" s="3" t="s">
        <v>106</v>
      </c>
      <c r="C34" s="3" t="s">
        <v>107</v>
      </c>
      <c r="D34" s="4">
        <v>4388526.0</v>
      </c>
      <c r="E34" s="3" t="s">
        <v>108</v>
      </c>
      <c r="F34" s="2" t="s">
        <v>147</v>
      </c>
      <c r="G34" s="5">
        <v>1923.0</v>
      </c>
      <c r="H34" s="3" t="s">
        <v>109</v>
      </c>
      <c r="I34" s="3" t="s">
        <v>109</v>
      </c>
      <c r="J34" s="4">
        <v>2071969.0</v>
      </c>
      <c r="K34" s="6">
        <v>0.47213324018133</v>
      </c>
      <c r="L34" s="4">
        <v>438120.0</v>
      </c>
      <c r="M34" s="6">
        <v>0.099833064678209</v>
      </c>
      <c r="N34" s="5">
        <v>124.0</v>
      </c>
      <c r="O34" s="6">
        <v>0.064482579303172</v>
      </c>
      <c r="P34" s="5">
        <v>100.0</v>
      </c>
      <c r="Q34" s="6">
        <v>0.052002080083203</v>
      </c>
    </row>
    <row r="35" spans="1:26">
      <c r="A35" s="7" t="s">
        <v>50</v>
      </c>
      <c r="D35" s="4">
        <f>SUM(D34:D34)</f>
        <v>4388526</v>
      </c>
      <c r="G35" s="5">
        <f>SUM(G34:G34)</f>
        <v>1923</v>
      </c>
      <c r="J35" s="4">
        <f>SUM(J34:J34)</f>
        <v>2071969</v>
      </c>
      <c r="K35" s="6">
        <f>(J35/D35)</f>
        <v>0.47213324018133</v>
      </c>
      <c r="L35" s="4">
        <f>SUM(L34:L34)</f>
        <v>438120</v>
      </c>
      <c r="M35" s="6">
        <f>(L35/D35)</f>
        <v>0.099833064678209</v>
      </c>
      <c r="N35" s="5">
        <f>SUM(N34:N34)</f>
        <v>124</v>
      </c>
      <c r="O35" s="6">
        <f>(N35/G35)</f>
        <v>0.064482579303172</v>
      </c>
      <c r="P35" s="5">
        <f>SUM(P34:P34)</f>
        <v>100</v>
      </c>
      <c r="Q35" s="6">
        <f>(P35/G35)</f>
        <v>0.052002080083203</v>
      </c>
    </row>
    <row r="37" spans="1:26">
      <c r="A37" s="7" t="s">
        <v>110</v>
      </c>
      <c r="D37" s="4">
        <f>(D12+D31+D35)</f>
        <v>79714636.71</v>
      </c>
      <c r="G37" s="5">
        <f>(G12+G31+G35)</f>
        <v>102856.8</v>
      </c>
      <c r="J37" s="4">
        <f>(J12+J31+J35)</f>
        <v>4423343.16</v>
      </c>
      <c r="K37" s="6">
        <f>(J37/D37)</f>
        <v>0.05548972362619</v>
      </c>
      <c r="L37" s="4">
        <f>(L12+L31+L35)</f>
        <v>1049127.78</v>
      </c>
      <c r="M37" s="6">
        <f>(L37/D37)</f>
        <v>0.013161043232458</v>
      </c>
      <c r="N37" s="5">
        <f>(N12+N31+N35)</f>
        <v>2258.5</v>
      </c>
      <c r="O37" s="6">
        <f>(N37/G37)</f>
        <v>0.021957712081262</v>
      </c>
      <c r="P37" s="5">
        <f>(P12+P31+P35)</f>
        <v>17975.7</v>
      </c>
      <c r="Q37" s="6">
        <f>(P37/G37)</f>
        <v>0.17476433254778</v>
      </c>
    </row>
  </sheetData>
  <mergeCells>
    <mergeCell ref="J2:K2"/>
    <mergeCell ref="L2:M2"/>
    <mergeCell ref="N2:O2"/>
    <mergeCell ref="P2:Q2"/>
    <mergeCell ref="J14:K14"/>
    <mergeCell ref="L14:M14"/>
    <mergeCell ref="N14:O14"/>
    <mergeCell ref="P14:Q14"/>
    <mergeCell ref="J33:K33"/>
    <mergeCell ref="L33:M33"/>
    <mergeCell ref="N33:O33"/>
    <mergeCell ref="P33:Q33"/>
  </mergeCells>
  <conditionalFormatting sqref="J6">
    <cfRule type="cellIs" dxfId="0" priority="1" operator="equal">
      <formula>0</formula>
    </cfRule>
    <cfRule type="cellIs" dxfId="1" priority="2" operator="notEqual">
      <formula>0</formula>
    </cfRule>
  </conditionalFormatting>
  <conditionalFormatting sqref="K6">
    <cfRule type="cellIs" dxfId="0" priority="3" operator="equal">
      <formula>0</formula>
    </cfRule>
    <cfRule type="cellIs" dxfId="2" priority="4" operator="notEqual">
      <formula>0</formula>
    </cfRule>
  </conditionalFormatting>
  <conditionalFormatting sqref="L6">
    <cfRule type="cellIs" dxfId="0" priority="5" operator="equal">
      <formula>0</formula>
    </cfRule>
    <cfRule type="cellIs" dxfId="1" priority="6" operator="notEqual">
      <formula>0</formula>
    </cfRule>
  </conditionalFormatting>
  <conditionalFormatting sqref="M6">
    <cfRule type="cellIs" dxfId="0" priority="7" operator="equal">
      <formula>0</formula>
    </cfRule>
    <cfRule type="cellIs" dxfId="2" priority="8" operator="notEqual">
      <formula>0</formula>
    </cfRule>
  </conditionalFormatting>
  <conditionalFormatting sqref="J8">
    <cfRule type="cellIs" dxfId="0" priority="9" operator="equal">
      <formula>0</formula>
    </cfRule>
    <cfRule type="cellIs" dxfId="1" priority="10" operator="notEqual">
      <formula>0</formula>
    </cfRule>
  </conditionalFormatting>
  <conditionalFormatting sqref="K8">
    <cfRule type="cellIs" dxfId="0" priority="11" operator="equal">
      <formula>0</formula>
    </cfRule>
    <cfRule type="cellIs" dxfId="2" priority="12" operator="notEqual">
      <formula>0</formula>
    </cfRule>
  </conditionalFormatting>
  <conditionalFormatting sqref="L8">
    <cfRule type="cellIs" dxfId="0" priority="13" operator="equal">
      <formula>0</formula>
    </cfRule>
    <cfRule type="cellIs" dxfId="1" priority="14" operator="notEqual">
      <formula>0</formula>
    </cfRule>
  </conditionalFormatting>
  <conditionalFormatting sqref="M8">
    <cfRule type="cellIs" dxfId="0" priority="15" operator="equal">
      <formula>0</formula>
    </cfRule>
    <cfRule type="cellIs" dxfId="2" priority="16" operator="notEqual">
      <formula>0</formula>
    </cfRule>
  </conditionalFormatting>
  <conditionalFormatting sqref="J9">
    <cfRule type="cellIs" dxfId="0" priority="17" operator="equal">
      <formula>0</formula>
    </cfRule>
    <cfRule type="cellIs" dxfId="1" priority="18" operator="notEqual">
      <formula>0</formula>
    </cfRule>
  </conditionalFormatting>
  <conditionalFormatting sqref="K9">
    <cfRule type="cellIs" dxfId="0" priority="19" operator="equal">
      <formula>0</formula>
    </cfRule>
    <cfRule type="cellIs" dxfId="2" priority="20" operator="notEqual">
      <formula>0</formula>
    </cfRule>
  </conditionalFormatting>
  <conditionalFormatting sqref="L9">
    <cfRule type="cellIs" dxfId="0" priority="21" operator="equal">
      <formula>0</formula>
    </cfRule>
    <cfRule type="cellIs" dxfId="1" priority="22" operator="notEqual">
      <formula>0</formula>
    </cfRule>
  </conditionalFormatting>
  <conditionalFormatting sqref="M9">
    <cfRule type="cellIs" dxfId="0" priority="23" operator="equal">
      <formula>0</formula>
    </cfRule>
    <cfRule type="cellIs" dxfId="2" priority="24" operator="notEqual">
      <formula>0</formula>
    </cfRule>
  </conditionalFormatting>
  <conditionalFormatting sqref="J10">
    <cfRule type="cellIs" dxfId="0" priority="25" operator="equal">
      <formula>0</formula>
    </cfRule>
    <cfRule type="cellIs" dxfId="1" priority="26" operator="notEqual">
      <formula>0</formula>
    </cfRule>
  </conditionalFormatting>
  <conditionalFormatting sqref="K10">
    <cfRule type="cellIs" dxfId="0" priority="27" operator="equal">
      <formula>0</formula>
    </cfRule>
    <cfRule type="cellIs" dxfId="2" priority="28" operator="notEqual">
      <formula>0</formula>
    </cfRule>
  </conditionalFormatting>
  <conditionalFormatting sqref="L10">
    <cfRule type="cellIs" dxfId="0" priority="29" operator="equal">
      <formula>0</formula>
    </cfRule>
    <cfRule type="cellIs" dxfId="1" priority="30" operator="notEqual">
      <formula>0</formula>
    </cfRule>
  </conditionalFormatting>
  <conditionalFormatting sqref="M10">
    <cfRule type="cellIs" dxfId="0" priority="31" operator="equal">
      <formula>0</formula>
    </cfRule>
    <cfRule type="cellIs" dxfId="2" priority="32" operator="notEqual">
      <formula>0</formula>
    </cfRule>
  </conditionalFormatting>
  <conditionalFormatting sqref="J11">
    <cfRule type="cellIs" dxfId="0" priority="33" operator="equal">
      <formula>0</formula>
    </cfRule>
    <cfRule type="cellIs" dxfId="1" priority="34" operator="notEqual">
      <formula>0</formula>
    </cfRule>
  </conditionalFormatting>
  <conditionalFormatting sqref="K11">
    <cfRule type="cellIs" dxfId="0" priority="35" operator="equal">
      <formula>0</formula>
    </cfRule>
    <cfRule type="cellIs" dxfId="2" priority="36" operator="notEqual">
      <formula>0</formula>
    </cfRule>
  </conditionalFormatting>
  <conditionalFormatting sqref="L11">
    <cfRule type="cellIs" dxfId="0" priority="37" operator="equal">
      <formula>0</formula>
    </cfRule>
    <cfRule type="cellIs" dxfId="1" priority="38" operator="notEqual">
      <formula>0</formula>
    </cfRule>
  </conditionalFormatting>
  <conditionalFormatting sqref="M11">
    <cfRule type="cellIs" dxfId="0" priority="39" operator="equal">
      <formula>0</formula>
    </cfRule>
    <cfRule type="cellIs" dxfId="2" priority="40" operator="notEqual">
      <formula>0</formula>
    </cfRule>
  </conditionalFormatting>
  <conditionalFormatting sqref="J17">
    <cfRule type="cellIs" dxfId="0" priority="41" operator="equal">
      <formula>0</formula>
    </cfRule>
    <cfRule type="cellIs" dxfId="1" priority="42" operator="notEqual">
      <formula>0</formula>
    </cfRule>
  </conditionalFormatting>
  <conditionalFormatting sqref="K17">
    <cfRule type="cellIs" dxfId="0" priority="43" operator="equal">
      <formula>0</formula>
    </cfRule>
    <cfRule type="cellIs" dxfId="2" priority="44" operator="notEqual">
      <formula>0</formula>
    </cfRule>
  </conditionalFormatting>
  <conditionalFormatting sqref="L17">
    <cfRule type="cellIs" dxfId="0" priority="45" operator="equal">
      <formula>0</formula>
    </cfRule>
    <cfRule type="cellIs" dxfId="1" priority="46" operator="notEqual">
      <formula>0</formula>
    </cfRule>
  </conditionalFormatting>
  <conditionalFormatting sqref="M17">
    <cfRule type="cellIs" dxfId="0" priority="47" operator="equal">
      <formula>0</formula>
    </cfRule>
    <cfRule type="cellIs" dxfId="2" priority="48" operator="notEqual">
      <formula>0</formula>
    </cfRule>
  </conditionalFormatting>
  <conditionalFormatting sqref="J20">
    <cfRule type="cellIs" dxfId="0" priority="49" operator="equal">
      <formula>0</formula>
    </cfRule>
    <cfRule type="cellIs" dxfId="1" priority="50" operator="notEqual">
      <formula>0</formula>
    </cfRule>
  </conditionalFormatting>
  <conditionalFormatting sqref="K20">
    <cfRule type="cellIs" dxfId="0" priority="51" operator="equal">
      <formula>0</formula>
    </cfRule>
    <cfRule type="cellIs" dxfId="2" priority="52" operator="notEqual">
      <formula>0</formula>
    </cfRule>
  </conditionalFormatting>
  <conditionalFormatting sqref="L20">
    <cfRule type="cellIs" dxfId="0" priority="53" operator="equal">
      <formula>0</formula>
    </cfRule>
    <cfRule type="cellIs" dxfId="1" priority="54" operator="notEqual">
      <formula>0</formula>
    </cfRule>
  </conditionalFormatting>
  <conditionalFormatting sqref="M20">
    <cfRule type="cellIs" dxfId="0" priority="55" operator="equal">
      <formula>0</formula>
    </cfRule>
    <cfRule type="cellIs" dxfId="2" priority="56" operator="notEqual">
      <formula>0</formula>
    </cfRule>
  </conditionalFormatting>
  <conditionalFormatting sqref="J25">
    <cfRule type="cellIs" dxfId="0" priority="57" operator="equal">
      <formula>0</formula>
    </cfRule>
    <cfRule type="cellIs" dxfId="1" priority="58" operator="notEqual">
      <formula>0</formula>
    </cfRule>
  </conditionalFormatting>
  <conditionalFormatting sqref="K25">
    <cfRule type="cellIs" dxfId="0" priority="59" operator="equal">
      <formula>0</formula>
    </cfRule>
    <cfRule type="cellIs" dxfId="2" priority="60" operator="notEqual">
      <formula>0</formula>
    </cfRule>
  </conditionalFormatting>
  <conditionalFormatting sqref="L25">
    <cfRule type="cellIs" dxfId="0" priority="61" operator="equal">
      <formula>0</formula>
    </cfRule>
    <cfRule type="cellIs" dxfId="1" priority="62" operator="notEqual">
      <formula>0</formula>
    </cfRule>
  </conditionalFormatting>
  <conditionalFormatting sqref="M25">
    <cfRule type="cellIs" dxfId="0" priority="63" operator="equal">
      <formula>0</formula>
    </cfRule>
    <cfRule type="cellIs" dxfId="2" priority="64" operator="notEqual">
      <formula>0</formula>
    </cfRule>
  </conditionalFormatting>
  <conditionalFormatting sqref="J26">
    <cfRule type="cellIs" dxfId="0" priority="65" operator="equal">
      <formula>0</formula>
    </cfRule>
    <cfRule type="cellIs" dxfId="1" priority="66" operator="notEqual">
      <formula>0</formula>
    </cfRule>
  </conditionalFormatting>
  <conditionalFormatting sqref="K26">
    <cfRule type="cellIs" dxfId="0" priority="67" operator="equal">
      <formula>0</formula>
    </cfRule>
    <cfRule type="cellIs" dxfId="2" priority="68" operator="notEqual">
      <formula>0</formula>
    </cfRule>
  </conditionalFormatting>
  <conditionalFormatting sqref="L26">
    <cfRule type="cellIs" dxfId="0" priority="69" operator="equal">
      <formula>0</formula>
    </cfRule>
    <cfRule type="cellIs" dxfId="1" priority="70" operator="notEqual">
      <formula>0</formula>
    </cfRule>
  </conditionalFormatting>
  <conditionalFormatting sqref="M26">
    <cfRule type="cellIs" dxfId="0" priority="71" operator="equal">
      <formula>0</formula>
    </cfRule>
    <cfRule type="cellIs" dxfId="2" priority="72" operator="notEqual">
      <formula>0</formula>
    </cfRule>
  </conditionalFormatting>
  <conditionalFormatting sqref="J28">
    <cfRule type="cellIs" dxfId="0" priority="73" operator="equal">
      <formula>0</formula>
    </cfRule>
    <cfRule type="cellIs" dxfId="1" priority="74" operator="notEqual">
      <formula>0</formula>
    </cfRule>
  </conditionalFormatting>
  <conditionalFormatting sqref="K28">
    <cfRule type="cellIs" dxfId="0" priority="75" operator="equal">
      <formula>0</formula>
    </cfRule>
    <cfRule type="cellIs" dxfId="2" priority="76" operator="notEqual">
      <formula>0</formula>
    </cfRule>
  </conditionalFormatting>
  <conditionalFormatting sqref="L28">
    <cfRule type="cellIs" dxfId="0" priority="77" operator="equal">
      <formula>0</formula>
    </cfRule>
    <cfRule type="cellIs" dxfId="1" priority="78" operator="notEqual">
      <formula>0</formula>
    </cfRule>
  </conditionalFormatting>
  <conditionalFormatting sqref="M28">
    <cfRule type="cellIs" dxfId="0" priority="79" operator="equal">
      <formula>0</formula>
    </cfRule>
    <cfRule type="cellIs" dxfId="2" priority="80" operator="notEqual">
      <formula>0</formula>
    </cfRule>
  </conditionalFormatting>
  <conditionalFormatting sqref="J30">
    <cfRule type="cellIs" dxfId="0" priority="81" operator="equal">
      <formula>0</formula>
    </cfRule>
    <cfRule type="cellIs" dxfId="1" priority="82" operator="notEqual">
      <formula>0</formula>
    </cfRule>
  </conditionalFormatting>
  <conditionalFormatting sqref="K30">
    <cfRule type="cellIs" dxfId="0" priority="83" operator="equal">
      <formula>0</formula>
    </cfRule>
    <cfRule type="cellIs" dxfId="2" priority="84" operator="notEqual">
      <formula>0</formula>
    </cfRule>
  </conditionalFormatting>
  <conditionalFormatting sqref="L30">
    <cfRule type="cellIs" dxfId="0" priority="85" operator="equal">
      <formula>0</formula>
    </cfRule>
    <cfRule type="cellIs" dxfId="1" priority="86" operator="notEqual">
      <formula>0</formula>
    </cfRule>
  </conditionalFormatting>
  <conditionalFormatting sqref="M30">
    <cfRule type="cellIs" dxfId="0" priority="87" operator="equal">
      <formula>0</formula>
    </cfRule>
    <cfRule type="cellIs" dxfId="2" priority="88" operator="notEqual">
      <formula>0</formula>
    </cfRule>
  </conditionalFormatting>
  <hyperlinks>
    <hyperlink ref="A3" r:id="rId_hyperlink_1"/>
    <hyperlink ref="F3" r:id="rId_hyperlink_2"/>
    <hyperlink ref="A4" r:id="rId_hyperlink_3"/>
    <hyperlink ref="F4" r:id="rId_hyperlink_4"/>
    <hyperlink ref="A5" r:id="rId_hyperlink_5"/>
    <hyperlink ref="F5" r:id="rId_hyperlink_6"/>
    <hyperlink ref="A6" r:id="rId_hyperlink_7"/>
    <hyperlink ref="F6" r:id="rId_hyperlink_8"/>
    <hyperlink ref="A7" r:id="rId_hyperlink_9"/>
    <hyperlink ref="F7" r:id="rId_hyperlink_10"/>
    <hyperlink ref="A8" r:id="rId_hyperlink_11"/>
    <hyperlink ref="F8" r:id="rId_hyperlink_12"/>
    <hyperlink ref="A9" r:id="rId_hyperlink_13"/>
    <hyperlink ref="F9" r:id="rId_hyperlink_14"/>
    <hyperlink ref="A10" r:id="rId_hyperlink_15"/>
    <hyperlink ref="F10" r:id="rId_hyperlink_16"/>
    <hyperlink ref="A11" r:id="rId_hyperlink_17"/>
    <hyperlink ref="F11" r:id="rId_hyperlink_18"/>
    <hyperlink ref="A15" r:id="rId_hyperlink_19"/>
    <hyperlink ref="F15" r:id="rId_hyperlink_20"/>
    <hyperlink ref="A16" r:id="rId_hyperlink_21"/>
    <hyperlink ref="F16" r:id="rId_hyperlink_22"/>
    <hyperlink ref="A17" r:id="rId_hyperlink_23"/>
    <hyperlink ref="F17" r:id="rId_hyperlink_24"/>
    <hyperlink ref="A18" r:id="rId_hyperlink_25"/>
    <hyperlink ref="F18" r:id="rId_hyperlink_26"/>
    <hyperlink ref="A19" r:id="rId_hyperlink_27"/>
    <hyperlink ref="F19" r:id="rId_hyperlink_28"/>
    <hyperlink ref="A20" r:id="rId_hyperlink_29"/>
    <hyperlink ref="F20" r:id="rId_hyperlink_30"/>
    <hyperlink ref="A22" r:id="rId_hyperlink_31"/>
    <hyperlink ref="F22" r:id="rId_hyperlink_32"/>
    <hyperlink ref="A23" r:id="rId_hyperlink_33"/>
    <hyperlink ref="F23" r:id="rId_hyperlink_34"/>
    <hyperlink ref="A24" r:id="rId_hyperlink_35"/>
    <hyperlink ref="F24" r:id="rId_hyperlink_36"/>
    <hyperlink ref="A25" r:id="rId_hyperlink_37"/>
    <hyperlink ref="F25" r:id="rId_hyperlink_38"/>
    <hyperlink ref="A26" r:id="rId_hyperlink_39"/>
    <hyperlink ref="F26" r:id="rId_hyperlink_40"/>
    <hyperlink ref="A27" r:id="rId_hyperlink_41"/>
    <hyperlink ref="F27" r:id="rId_hyperlink_42"/>
    <hyperlink ref="A28" r:id="rId_hyperlink_43"/>
    <hyperlink ref="F28" r:id="rId_hyperlink_44"/>
    <hyperlink ref="A29" r:id="rId_hyperlink_45"/>
    <hyperlink ref="F29" r:id="rId_hyperlink_46"/>
    <hyperlink ref="A34" r:id="rId_hyperlink_47"/>
    <hyperlink ref="F34" r:id="rId_hyperlink_4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2"/>
  <sheetViews>
    <sheetView tabSelected="0" workbookViewId="0" showGridLines="true" showRowColHeaders="1">
      <selection activeCell="Q32" sqref="Q32"/>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9.283"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52</v>
      </c>
      <c r="B7" s="3" t="s">
        <v>53</v>
      </c>
      <c r="C7" s="3" t="s">
        <v>24</v>
      </c>
      <c r="D7" s="4">
        <v>5000000.0</v>
      </c>
      <c r="E7" s="3" t="s">
        <v>54</v>
      </c>
      <c r="F7" s="2" t="s">
        <v>111</v>
      </c>
      <c r="G7" s="5">
        <v>13225.0</v>
      </c>
      <c r="J7" s="4">
        <v>158724.45</v>
      </c>
      <c r="K7" s="6">
        <v>0.03174489</v>
      </c>
      <c r="L7" s="4">
        <v>0</v>
      </c>
      <c r="M7" s="6">
        <v>0</v>
      </c>
      <c r="N7" s="5">
        <v>268.5</v>
      </c>
      <c r="O7" s="6">
        <v>0.020302457466919</v>
      </c>
      <c r="P7" s="5">
        <v>3094.0</v>
      </c>
      <c r="Q7" s="6">
        <v>0.23395085066163</v>
      </c>
    </row>
    <row r="8" spans="1:26">
      <c r="A8" s="2" t="s">
        <v>68</v>
      </c>
      <c r="B8" s="3" t="s">
        <v>69</v>
      </c>
      <c r="C8" s="3" t="s">
        <v>24</v>
      </c>
      <c r="D8" s="4">
        <v>7927192.66</v>
      </c>
      <c r="E8" s="3" t="s">
        <v>70</v>
      </c>
      <c r="F8" s="2" t="s">
        <v>148</v>
      </c>
      <c r="G8" s="5">
        <v>10430.0</v>
      </c>
      <c r="J8" s="4">
        <v>63804.75</v>
      </c>
      <c r="K8" s="6">
        <v>0.0080488456300493</v>
      </c>
      <c r="L8" s="4">
        <v>0</v>
      </c>
      <c r="M8" s="6">
        <v>0</v>
      </c>
      <c r="N8" s="5">
        <v>201.0</v>
      </c>
      <c r="O8" s="6">
        <v>0.019271332694151</v>
      </c>
      <c r="P8" s="5">
        <v>1307.0</v>
      </c>
      <c r="Q8" s="6">
        <v>0.12531160115053</v>
      </c>
    </row>
    <row r="9" spans="1:26">
      <c r="A9" s="2" t="s">
        <v>72</v>
      </c>
      <c r="B9" s="3" t="s">
        <v>73</v>
      </c>
      <c r="C9" s="3" t="s">
        <v>74</v>
      </c>
      <c r="D9" s="4">
        <v>4000000.0</v>
      </c>
      <c r="E9" s="3" t="s">
        <v>75</v>
      </c>
      <c r="F9" s="2" t="s">
        <v>33</v>
      </c>
      <c r="G9" s="5">
        <v>0</v>
      </c>
      <c r="J9" s="3">
        <v>0</v>
      </c>
      <c r="K9" s="3">
        <v>0</v>
      </c>
      <c r="L9" s="3">
        <v>0</v>
      </c>
      <c r="M9" s="3">
        <v>0</v>
      </c>
      <c r="N9" s="5">
        <v>0</v>
      </c>
      <c r="O9" s="6">
        <v>0</v>
      </c>
      <c r="P9" s="5">
        <v>0</v>
      </c>
      <c r="Q9" s="6">
        <v>0</v>
      </c>
    </row>
    <row r="10" spans="1:26">
      <c r="A10" s="2" t="s">
        <v>76</v>
      </c>
      <c r="B10" s="3" t="s">
        <v>77</v>
      </c>
      <c r="C10" s="3" t="s">
        <v>78</v>
      </c>
      <c r="D10" s="4">
        <v>4393744.0</v>
      </c>
      <c r="E10" s="3" t="s">
        <v>79</v>
      </c>
      <c r="F10" s="2" t="s">
        <v>149</v>
      </c>
      <c r="G10" s="5">
        <v>7250.5</v>
      </c>
      <c r="J10" s="4">
        <v>294548.26</v>
      </c>
      <c r="K10" s="6">
        <v>0.067038102356441</v>
      </c>
      <c r="L10" s="4">
        <v>0</v>
      </c>
      <c r="M10" s="6">
        <v>0</v>
      </c>
      <c r="N10" s="5">
        <v>515.0</v>
      </c>
      <c r="O10" s="6">
        <v>0.071029584166609</v>
      </c>
      <c r="P10" s="5">
        <v>784.0</v>
      </c>
      <c r="Q10" s="6">
        <v>0.10813047376043</v>
      </c>
    </row>
    <row r="11" spans="1:26">
      <c r="A11" s="2" t="s">
        <v>85</v>
      </c>
      <c r="B11" s="3" t="s">
        <v>86</v>
      </c>
      <c r="C11" s="3" t="s">
        <v>87</v>
      </c>
      <c r="D11" s="4">
        <v>438379.0</v>
      </c>
      <c r="E11" s="3" t="s">
        <v>70</v>
      </c>
      <c r="F11" s="2" t="s">
        <v>150</v>
      </c>
      <c r="G11" s="5">
        <v>715.5</v>
      </c>
      <c r="J11" s="4">
        <v>0</v>
      </c>
      <c r="K11" s="6">
        <v>0</v>
      </c>
      <c r="L11" s="4">
        <v>0</v>
      </c>
      <c r="M11" s="6">
        <v>0</v>
      </c>
      <c r="N11" s="5">
        <v>0</v>
      </c>
      <c r="O11" s="6">
        <v>0</v>
      </c>
      <c r="P11" s="5">
        <v>76.0</v>
      </c>
      <c r="Q11" s="6">
        <v>0.10621942697414</v>
      </c>
    </row>
    <row r="12" spans="1:26">
      <c r="A12" s="2" t="s">
        <v>89</v>
      </c>
      <c r="B12" s="3" t="s">
        <v>90</v>
      </c>
      <c r="C12" s="3" t="s">
        <v>48</v>
      </c>
      <c r="D12" s="4">
        <v>751830.0</v>
      </c>
      <c r="E12" s="3" t="s">
        <v>91</v>
      </c>
      <c r="F12" s="2" t="s">
        <v>33</v>
      </c>
      <c r="G12" s="5">
        <v>0</v>
      </c>
      <c r="J12" s="3">
        <v>0</v>
      </c>
      <c r="K12" s="3">
        <v>0</v>
      </c>
      <c r="L12" s="3">
        <v>0</v>
      </c>
      <c r="M12" s="3">
        <v>0</v>
      </c>
      <c r="N12" s="5">
        <v>0</v>
      </c>
      <c r="O12" s="6">
        <v>0</v>
      </c>
      <c r="P12" s="5">
        <v>0</v>
      </c>
      <c r="Q12" s="6">
        <v>0</v>
      </c>
    </row>
    <row r="13" spans="1:26">
      <c r="A13" s="3" t="s">
        <v>92</v>
      </c>
      <c r="B13" s="3" t="s">
        <v>93</v>
      </c>
      <c r="C13" s="3" t="s">
        <v>24</v>
      </c>
      <c r="D13" s="4">
        <v>286080.0</v>
      </c>
      <c r="E13" s="3" t="s">
        <v>94</v>
      </c>
      <c r="F13" s="3" t="s">
        <v>95</v>
      </c>
      <c r="G13" s="5">
        <v>593.0</v>
      </c>
      <c r="J13" s="4">
        <v>22345.13</v>
      </c>
      <c r="K13" s="6">
        <v>0.078107976789709</v>
      </c>
      <c r="L13" s="4">
        <v>0</v>
      </c>
      <c r="M13" s="6">
        <v>0</v>
      </c>
      <c r="N13" s="5">
        <v>4.0</v>
      </c>
      <c r="O13" s="6">
        <v>0.0067453625632378</v>
      </c>
      <c r="P13" s="5">
        <v>32.0</v>
      </c>
      <c r="Q13" s="6">
        <v>0.053962900505902</v>
      </c>
    </row>
    <row r="14" spans="1:26">
      <c r="A14" s="2" t="s">
        <v>76</v>
      </c>
      <c r="B14" s="3" t="s">
        <v>96</v>
      </c>
      <c r="C14" s="3" t="s">
        <v>78</v>
      </c>
      <c r="D14" s="4">
        <v>645700.0</v>
      </c>
      <c r="E14" s="3" t="s">
        <v>97</v>
      </c>
      <c r="F14" s="2" t="s">
        <v>136</v>
      </c>
      <c r="G14" s="5">
        <v>1237.0</v>
      </c>
      <c r="J14" s="4">
        <v>49707.9</v>
      </c>
      <c r="K14" s="6">
        <v>0.076982964224872</v>
      </c>
      <c r="L14" s="4">
        <v>0</v>
      </c>
      <c r="M14" s="6">
        <v>0</v>
      </c>
      <c r="N14" s="5">
        <v>15.0</v>
      </c>
      <c r="O14" s="6">
        <v>0.012126111560226</v>
      </c>
      <c r="P14" s="5">
        <v>117.0</v>
      </c>
      <c r="Q14" s="6">
        <v>0.094583670169766</v>
      </c>
    </row>
    <row r="15" spans="1:26">
      <c r="A15" s="2" t="s">
        <v>99</v>
      </c>
      <c r="B15" s="3" t="s">
        <v>100</v>
      </c>
      <c r="C15" s="3" t="s">
        <v>19</v>
      </c>
      <c r="D15" s="4">
        <v>9660000.0</v>
      </c>
      <c r="E15" s="3" t="s">
        <v>101</v>
      </c>
      <c r="F15" s="2" t="s">
        <v>151</v>
      </c>
      <c r="G15" s="5">
        <v>2488.0</v>
      </c>
      <c r="J15" s="4">
        <v>454903.61</v>
      </c>
      <c r="K15" s="6">
        <v>0.047091471014493</v>
      </c>
      <c r="L15" s="4">
        <v>38601.08</v>
      </c>
      <c r="M15" s="6">
        <v>0.0039959710144928</v>
      </c>
      <c r="N15" s="5">
        <v>17.5</v>
      </c>
      <c r="O15" s="6">
        <v>0.0070337620578778</v>
      </c>
      <c r="P15" s="5">
        <v>390.0</v>
      </c>
      <c r="Q15" s="6">
        <v>0.15675241157556</v>
      </c>
    </row>
    <row r="16" spans="1:26">
      <c r="A16" s="2" t="s">
        <v>102</v>
      </c>
      <c r="B16" s="3" t="s">
        <v>103</v>
      </c>
      <c r="C16" s="3" t="s">
        <v>32</v>
      </c>
      <c r="D16" s="4">
        <v>1420000.0</v>
      </c>
      <c r="E16" s="3" t="s">
        <v>101</v>
      </c>
      <c r="F16" s="2" t="s">
        <v>139</v>
      </c>
      <c r="G16" s="5">
        <v>1721.25</v>
      </c>
      <c r="J16" s="4">
        <v>162367.45</v>
      </c>
      <c r="K16" s="6">
        <v>0.11434327464789</v>
      </c>
      <c r="L16" s="4">
        <v>129175.0</v>
      </c>
      <c r="M16" s="6">
        <v>0.090968309859155</v>
      </c>
      <c r="N16" s="5">
        <v>4.0</v>
      </c>
      <c r="O16" s="6">
        <v>0.002323892519971</v>
      </c>
      <c r="P16" s="5">
        <v>2.0</v>
      </c>
      <c r="Q16" s="6">
        <v>0.0011619462599855</v>
      </c>
    </row>
    <row r="17" spans="1:26">
      <c r="A17" s="2" t="s">
        <v>121</v>
      </c>
      <c r="B17" s="3" t="s">
        <v>122</v>
      </c>
      <c r="C17" s="3" t="s">
        <v>123</v>
      </c>
      <c r="D17" s="4">
        <v>980963.0</v>
      </c>
      <c r="E17" s="3" t="s">
        <v>124</v>
      </c>
      <c r="F17" s="2" t="s">
        <v>33</v>
      </c>
      <c r="G17" s="5">
        <v>0</v>
      </c>
      <c r="J17" s="3">
        <v>0</v>
      </c>
      <c r="K17" s="3">
        <v>0</v>
      </c>
      <c r="L17" s="3">
        <v>0</v>
      </c>
      <c r="M17" s="3">
        <v>0</v>
      </c>
      <c r="N17" s="5">
        <v>0</v>
      </c>
      <c r="O17" s="6">
        <v>0</v>
      </c>
      <c r="P17" s="5">
        <v>0</v>
      </c>
      <c r="Q17" s="6">
        <v>0</v>
      </c>
    </row>
    <row r="18" spans="1:26">
      <c r="A18" s="2" t="s">
        <v>125</v>
      </c>
      <c r="B18" s="3" t="s">
        <v>126</v>
      </c>
      <c r="C18" s="3" t="s">
        <v>24</v>
      </c>
      <c r="D18" s="4">
        <v>9786745.0</v>
      </c>
      <c r="E18" s="3" t="s">
        <v>124</v>
      </c>
      <c r="F18" s="2" t="s">
        <v>33</v>
      </c>
      <c r="G18" s="5">
        <v>0</v>
      </c>
      <c r="J18" s="3">
        <v>0</v>
      </c>
      <c r="K18" s="3">
        <v>0</v>
      </c>
      <c r="L18" s="3">
        <v>0</v>
      </c>
      <c r="M18" s="3">
        <v>0</v>
      </c>
      <c r="N18" s="5">
        <v>0</v>
      </c>
      <c r="O18" s="6">
        <v>0</v>
      </c>
      <c r="P18" s="5">
        <v>0</v>
      </c>
      <c r="Q18" s="6">
        <v>0</v>
      </c>
    </row>
    <row r="19" spans="1:26">
      <c r="A19" s="2" t="s">
        <v>127</v>
      </c>
      <c r="B19" s="3" t="s">
        <v>128</v>
      </c>
      <c r="C19" s="3" t="s">
        <v>24</v>
      </c>
      <c r="D19" s="4">
        <v>109700.0</v>
      </c>
      <c r="E19" s="3" t="s">
        <v>129</v>
      </c>
      <c r="F19" s="2" t="s">
        <v>139</v>
      </c>
      <c r="G19" s="5">
        <v>222.5</v>
      </c>
      <c r="J19" s="4">
        <v>15258.0</v>
      </c>
      <c r="K19" s="6">
        <v>0.13908842297174</v>
      </c>
      <c r="L19" s="4">
        <v>0</v>
      </c>
      <c r="M19" s="6">
        <v>0</v>
      </c>
      <c r="N19" s="5">
        <v>12.0</v>
      </c>
      <c r="O19" s="6">
        <v>0.053932584269663</v>
      </c>
      <c r="P19" s="5">
        <v>22.0</v>
      </c>
      <c r="Q19" s="6">
        <v>0.098876404494382</v>
      </c>
    </row>
    <row r="20" spans="1:26">
      <c r="A20" s="2" t="s">
        <v>131</v>
      </c>
      <c r="B20" s="3" t="s">
        <v>132</v>
      </c>
      <c r="C20" s="3" t="s">
        <v>24</v>
      </c>
      <c r="D20" s="4">
        <v>200000.0</v>
      </c>
      <c r="E20" s="3" t="s">
        <v>124</v>
      </c>
      <c r="F20" s="2" t="s">
        <v>140</v>
      </c>
      <c r="G20" s="5">
        <v>392.0</v>
      </c>
      <c r="J20" s="3">
        <v>0</v>
      </c>
      <c r="K20" s="3">
        <v>0</v>
      </c>
      <c r="L20" s="3">
        <v>0</v>
      </c>
      <c r="M20" s="3">
        <v>0</v>
      </c>
      <c r="N20" s="5">
        <v>0</v>
      </c>
      <c r="O20" s="6">
        <v>0</v>
      </c>
      <c r="P20" s="5">
        <v>80.5</v>
      </c>
      <c r="Q20" s="6">
        <v>0.20535714285714</v>
      </c>
    </row>
    <row r="21" spans="1:26">
      <c r="A21" s="2" t="s">
        <v>141</v>
      </c>
      <c r="B21" s="3" t="s">
        <v>142</v>
      </c>
      <c r="C21" s="3" t="s">
        <v>19</v>
      </c>
      <c r="D21" s="4">
        <v>7424430.0</v>
      </c>
      <c r="E21" s="3" t="s">
        <v>143</v>
      </c>
      <c r="F21" s="2" t="s">
        <v>152</v>
      </c>
      <c r="G21" s="5">
        <v>3.5</v>
      </c>
      <c r="J21" s="4">
        <v>276322.4</v>
      </c>
      <c r="K21" s="6">
        <v>0.037217995186162</v>
      </c>
      <c r="L21" s="4">
        <v>104395.7</v>
      </c>
      <c r="M21" s="6">
        <v>0.014061106374496</v>
      </c>
      <c r="N21" s="5">
        <v>0</v>
      </c>
      <c r="O21" s="6">
        <v>0</v>
      </c>
      <c r="P21" s="5">
        <v>0</v>
      </c>
      <c r="Q21" s="6">
        <v>0</v>
      </c>
    </row>
    <row r="22" spans="1:26">
      <c r="A22" s="3" t="s">
        <v>131</v>
      </c>
      <c r="B22" s="3" t="s">
        <v>153</v>
      </c>
      <c r="C22" s="3" t="s">
        <v>24</v>
      </c>
      <c r="D22" s="4">
        <v>805071.01</v>
      </c>
      <c r="E22" s="3" t="s">
        <v>154</v>
      </c>
      <c r="F22" s="3" t="s">
        <v>155</v>
      </c>
      <c r="G22" s="5">
        <v>199.5</v>
      </c>
      <c r="J22" s="4">
        <v>0</v>
      </c>
      <c r="K22" s="6">
        <v>0</v>
      </c>
      <c r="L22" s="4">
        <v>0</v>
      </c>
      <c r="M22" s="6">
        <v>0</v>
      </c>
      <c r="N22" s="5">
        <v>0</v>
      </c>
      <c r="O22" s="6">
        <v>0</v>
      </c>
      <c r="P22" s="5">
        <v>16.0</v>
      </c>
      <c r="Q22" s="6">
        <v>0.080200501253133</v>
      </c>
    </row>
    <row r="23" spans="1:26">
      <c r="A23" s="3" t="s">
        <v>131</v>
      </c>
      <c r="B23" s="3" t="s">
        <v>156</v>
      </c>
      <c r="C23" s="3" t="s">
        <v>24</v>
      </c>
      <c r="D23" s="4">
        <v>402966.76</v>
      </c>
      <c r="E23" s="3" t="s">
        <v>154</v>
      </c>
      <c r="F23" s="3" t="s">
        <v>157</v>
      </c>
      <c r="G23" s="5">
        <v>8.0</v>
      </c>
      <c r="J23" s="4">
        <v>64388.5</v>
      </c>
      <c r="K23" s="6">
        <v>0.15978613223582</v>
      </c>
      <c r="L23" s="4">
        <v>0</v>
      </c>
      <c r="M23" s="6">
        <v>0</v>
      </c>
      <c r="N23" s="5">
        <v>0</v>
      </c>
      <c r="O23" s="6">
        <v>0</v>
      </c>
      <c r="P23" s="5">
        <v>0</v>
      </c>
      <c r="Q23" s="6">
        <v>0</v>
      </c>
    </row>
    <row r="24" spans="1:26">
      <c r="A24" s="3" t="s">
        <v>131</v>
      </c>
      <c r="B24" s="3" t="s">
        <v>158</v>
      </c>
      <c r="C24" s="3" t="s">
        <v>24</v>
      </c>
      <c r="D24" s="4">
        <v>1012731.7</v>
      </c>
      <c r="E24" s="3" t="s">
        <v>154</v>
      </c>
      <c r="G24" s="5">
        <v>0</v>
      </c>
      <c r="J24" s="4">
        <v>98262.0</v>
      </c>
      <c r="K24" s="6">
        <v>0.097026685350128</v>
      </c>
      <c r="L24" s="4">
        <v>0</v>
      </c>
      <c r="M24" s="6">
        <v>0</v>
      </c>
      <c r="N24" s="5">
        <v>0</v>
      </c>
      <c r="O24" s="6">
        <v>0</v>
      </c>
      <c r="P24" s="5">
        <v>0</v>
      </c>
      <c r="Q24" s="6">
        <v>0</v>
      </c>
    </row>
    <row r="25" spans="1:26">
      <c r="A25" s="3" t="s">
        <v>144</v>
      </c>
      <c r="B25" s="3" t="s">
        <v>145</v>
      </c>
      <c r="C25" s="3" t="s">
        <v>146</v>
      </c>
      <c r="D25" s="4">
        <v>416368.5</v>
      </c>
      <c r="E25" s="3" t="s">
        <v>143</v>
      </c>
      <c r="G25" s="5">
        <v>0</v>
      </c>
      <c r="J25" s="3">
        <v>0</v>
      </c>
      <c r="K25" s="3">
        <v>0</v>
      </c>
      <c r="L25" s="3">
        <v>0</v>
      </c>
      <c r="M25" s="3">
        <v>0</v>
      </c>
      <c r="N25" s="5">
        <v>0</v>
      </c>
      <c r="O25" s="6">
        <v>0</v>
      </c>
      <c r="P25" s="5">
        <v>0</v>
      </c>
      <c r="Q25" s="6">
        <v>0</v>
      </c>
    </row>
    <row r="26" spans="1:26">
      <c r="A26" s="7" t="s">
        <v>50</v>
      </c>
      <c r="D26" s="4">
        <f>SUM(D7:D25)</f>
        <v>55661901.63</v>
      </c>
      <c r="G26" s="5">
        <f>SUM(G7:G25)</f>
        <v>38485.75</v>
      </c>
      <c r="J26" s="4">
        <f>SUM(J7:J25)</f>
        <v>1660632.45</v>
      </c>
      <c r="K26" s="6">
        <f>(J26/D26)</f>
        <v>0.029834274456498</v>
      </c>
      <c r="L26" s="4">
        <f>SUM(L7:L25)</f>
        <v>272171.78</v>
      </c>
      <c r="M26" s="6">
        <f>(L26/D26)</f>
        <v>0.0048897319715952</v>
      </c>
      <c r="N26" s="5">
        <f>SUM(N7:N25)</f>
        <v>1037</v>
      </c>
      <c r="O26" s="6">
        <f>(N26/G26)</f>
        <v>0.026945038098517</v>
      </c>
      <c r="P26" s="5">
        <f>SUM(P7:P25)</f>
        <v>5920.5</v>
      </c>
      <c r="Q26" s="6">
        <f>(P26/G26)</f>
        <v>0.15383616013719</v>
      </c>
    </row>
    <row r="27" spans="1:26">
      <c r="B27" t="s">
        <v>0</v>
      </c>
      <c r="C27" t="s">
        <v>104</v>
      </c>
      <c r="H27" t="s">
        <v>2</v>
      </c>
      <c r="I27" t="s">
        <v>3</v>
      </c>
    </row>
    <row r="28" spans="1:26">
      <c r="A28" s="1" t="s">
        <v>4</v>
      </c>
      <c r="B28" s="1" t="s">
        <v>5</v>
      </c>
      <c r="C28" s="1" t="s">
        <v>6</v>
      </c>
      <c r="D28" s="1" t="s">
        <v>7</v>
      </c>
      <c r="E28" s="1" t="s">
        <v>8</v>
      </c>
      <c r="F28" s="1" t="s">
        <v>9</v>
      </c>
      <c r="G28" s="1" t="s">
        <v>10</v>
      </c>
      <c r="H28" s="1" t="s">
        <v>11</v>
      </c>
      <c r="I28" s="1" t="s">
        <v>12</v>
      </c>
      <c r="J28" s="1" t="s">
        <v>13</v>
      </c>
      <c r="K28" s="1"/>
      <c r="L28" s="1" t="s">
        <v>14</v>
      </c>
      <c r="M28" s="1"/>
      <c r="N28" s="1" t="s">
        <v>15</v>
      </c>
      <c r="O28" s="1"/>
      <c r="P28" s="1" t="s">
        <v>16</v>
      </c>
      <c r="Q28" s="1"/>
    </row>
    <row r="29" spans="1:26">
      <c r="A29" s="2" t="s">
        <v>105</v>
      </c>
      <c r="B29" s="3" t="s">
        <v>106</v>
      </c>
      <c r="C29" s="3" t="s">
        <v>107</v>
      </c>
      <c r="D29" s="4">
        <v>4388526.0</v>
      </c>
      <c r="E29" s="3" t="s">
        <v>108</v>
      </c>
      <c r="F29" s="2" t="s">
        <v>147</v>
      </c>
      <c r="G29" s="5">
        <v>2668.5</v>
      </c>
      <c r="H29" s="3" t="s">
        <v>109</v>
      </c>
      <c r="I29" s="3" t="s">
        <v>109</v>
      </c>
      <c r="J29" s="4">
        <v>2071969.0</v>
      </c>
      <c r="K29" s="6">
        <v>0.47213324018133</v>
      </c>
      <c r="L29" s="4">
        <v>438120.0</v>
      </c>
      <c r="M29" s="6">
        <v>0.099833064678209</v>
      </c>
      <c r="N29" s="5">
        <v>160.0</v>
      </c>
      <c r="O29" s="6">
        <v>0.059958778339891</v>
      </c>
      <c r="P29" s="5">
        <v>172.0</v>
      </c>
      <c r="Q29" s="6">
        <v>0.064455686715383</v>
      </c>
    </row>
    <row r="30" spans="1:26">
      <c r="A30" s="7" t="s">
        <v>50</v>
      </c>
      <c r="D30" s="4">
        <f>SUM(D29:D29)</f>
        <v>4388526</v>
      </c>
      <c r="G30" s="5">
        <f>SUM(G29:G29)</f>
        <v>2668.5</v>
      </c>
      <c r="J30" s="4">
        <f>SUM(J29:J29)</f>
        <v>2071969</v>
      </c>
      <c r="K30" s="6">
        <f>(J30/D30)</f>
        <v>0.47213324018133</v>
      </c>
      <c r="L30" s="4">
        <f>SUM(L29:L29)</f>
        <v>438120</v>
      </c>
      <c r="M30" s="6">
        <f>(L30/D30)</f>
        <v>0.099833064678209</v>
      </c>
      <c r="N30" s="5">
        <f>SUM(N29:N29)</f>
        <v>160</v>
      </c>
      <c r="O30" s="6">
        <f>(N30/G30)</f>
        <v>0.059958778339891</v>
      </c>
      <c r="P30" s="5">
        <f>SUM(P29:P29)</f>
        <v>172</v>
      </c>
      <c r="Q30" s="6">
        <f>(P30/G30)</f>
        <v>0.064455686715383</v>
      </c>
    </row>
    <row r="32" spans="1:26">
      <c r="A32" s="7" t="s">
        <v>110</v>
      </c>
      <c r="D32" s="4">
        <f>(D4+D26+D30)</f>
        <v>71240797.63</v>
      </c>
      <c r="G32" s="5">
        <f>(G4+G26+G30)</f>
        <v>79193.65</v>
      </c>
      <c r="J32" s="4">
        <f>(J4+J26+J30)</f>
        <v>4301742.16</v>
      </c>
      <c r="K32" s="6">
        <f>(J32/D32)</f>
        <v>0.060383127408845</v>
      </c>
      <c r="L32" s="4">
        <f>(L4+L26+L30)</f>
        <v>1049127.78</v>
      </c>
      <c r="M32" s="6">
        <f>(L32/D32)</f>
        <v>0.014726502438235</v>
      </c>
      <c r="N32" s="5">
        <f>(N4+N26+N30)</f>
        <v>1767</v>
      </c>
      <c r="O32" s="6">
        <f>(N32/G32)</f>
        <v>0.022312394996316</v>
      </c>
      <c r="P32" s="5">
        <f>(P4+P26+P30)</f>
        <v>14552.2</v>
      </c>
      <c r="Q32" s="6">
        <f>(P32/G32)</f>
        <v>0.18375463184233</v>
      </c>
    </row>
  </sheetData>
  <mergeCells>
    <mergeCell ref="J2:K2"/>
    <mergeCell ref="L2:M2"/>
    <mergeCell ref="N2:O2"/>
    <mergeCell ref="P2:Q2"/>
    <mergeCell ref="J6:K6"/>
    <mergeCell ref="L6:M6"/>
    <mergeCell ref="N6:O6"/>
    <mergeCell ref="P6:Q6"/>
    <mergeCell ref="J28:K28"/>
    <mergeCell ref="L28:M28"/>
    <mergeCell ref="N28:O28"/>
    <mergeCell ref="P28:Q28"/>
  </mergeCells>
  <conditionalFormatting sqref="J9">
    <cfRule type="cellIs" dxfId="0" priority="1" operator="equal">
      <formula>0</formula>
    </cfRule>
    <cfRule type="cellIs" dxfId="1" priority="2" operator="notEqual">
      <formula>0</formula>
    </cfRule>
  </conditionalFormatting>
  <conditionalFormatting sqref="K9">
    <cfRule type="cellIs" dxfId="0" priority="3" operator="equal">
      <formula>0</formula>
    </cfRule>
    <cfRule type="cellIs" dxfId="2" priority="4" operator="notEqual">
      <formula>0</formula>
    </cfRule>
  </conditionalFormatting>
  <conditionalFormatting sqref="L9">
    <cfRule type="cellIs" dxfId="0" priority="5" operator="equal">
      <formula>0</formula>
    </cfRule>
    <cfRule type="cellIs" dxfId="1" priority="6" operator="notEqual">
      <formula>0</formula>
    </cfRule>
  </conditionalFormatting>
  <conditionalFormatting sqref="M9">
    <cfRule type="cellIs" dxfId="0" priority="7" operator="equal">
      <formula>0</formula>
    </cfRule>
    <cfRule type="cellIs" dxfId="2" priority="8" operator="notEqual">
      <formula>0</formula>
    </cfRule>
  </conditionalFormatting>
  <conditionalFormatting sqref="J12">
    <cfRule type="cellIs" dxfId="0" priority="9" operator="equal">
      <formula>0</formula>
    </cfRule>
    <cfRule type="cellIs" dxfId="1" priority="10" operator="notEqual">
      <formula>0</formula>
    </cfRule>
  </conditionalFormatting>
  <conditionalFormatting sqref="K12">
    <cfRule type="cellIs" dxfId="0" priority="11" operator="equal">
      <formula>0</formula>
    </cfRule>
    <cfRule type="cellIs" dxfId="2" priority="12" operator="notEqual">
      <formula>0</formula>
    </cfRule>
  </conditionalFormatting>
  <conditionalFormatting sqref="L12">
    <cfRule type="cellIs" dxfId="0" priority="13" operator="equal">
      <formula>0</formula>
    </cfRule>
    <cfRule type="cellIs" dxfId="1" priority="14" operator="notEqual">
      <formula>0</formula>
    </cfRule>
  </conditionalFormatting>
  <conditionalFormatting sqref="M12">
    <cfRule type="cellIs" dxfId="0" priority="15" operator="equal">
      <formula>0</formula>
    </cfRule>
    <cfRule type="cellIs" dxfId="2" priority="16" operator="notEqual">
      <formula>0</formula>
    </cfRule>
  </conditionalFormatting>
  <conditionalFormatting sqref="J17">
    <cfRule type="cellIs" dxfId="0" priority="17" operator="equal">
      <formula>0</formula>
    </cfRule>
    <cfRule type="cellIs" dxfId="1" priority="18" operator="notEqual">
      <formula>0</formula>
    </cfRule>
  </conditionalFormatting>
  <conditionalFormatting sqref="K17">
    <cfRule type="cellIs" dxfId="0" priority="19" operator="equal">
      <formula>0</formula>
    </cfRule>
    <cfRule type="cellIs" dxfId="2" priority="20" operator="notEqual">
      <formula>0</formula>
    </cfRule>
  </conditionalFormatting>
  <conditionalFormatting sqref="L17">
    <cfRule type="cellIs" dxfId="0" priority="21" operator="equal">
      <formula>0</formula>
    </cfRule>
    <cfRule type="cellIs" dxfId="1" priority="22" operator="notEqual">
      <formula>0</formula>
    </cfRule>
  </conditionalFormatting>
  <conditionalFormatting sqref="M17">
    <cfRule type="cellIs" dxfId="0" priority="23" operator="equal">
      <formula>0</formula>
    </cfRule>
    <cfRule type="cellIs" dxfId="2" priority="24" operator="notEqual">
      <formula>0</formula>
    </cfRule>
  </conditionalFormatting>
  <conditionalFormatting sqref="J18">
    <cfRule type="cellIs" dxfId="0" priority="25" operator="equal">
      <formula>0</formula>
    </cfRule>
    <cfRule type="cellIs" dxfId="1" priority="26" operator="notEqual">
      <formula>0</formula>
    </cfRule>
  </conditionalFormatting>
  <conditionalFormatting sqref="K18">
    <cfRule type="cellIs" dxfId="0" priority="27" operator="equal">
      <formula>0</formula>
    </cfRule>
    <cfRule type="cellIs" dxfId="2" priority="28" operator="notEqual">
      <formula>0</formula>
    </cfRule>
  </conditionalFormatting>
  <conditionalFormatting sqref="L18">
    <cfRule type="cellIs" dxfId="0" priority="29" operator="equal">
      <formula>0</formula>
    </cfRule>
    <cfRule type="cellIs" dxfId="1" priority="30" operator="notEqual">
      <formula>0</formula>
    </cfRule>
  </conditionalFormatting>
  <conditionalFormatting sqref="M18">
    <cfRule type="cellIs" dxfId="0" priority="31" operator="equal">
      <formula>0</formula>
    </cfRule>
    <cfRule type="cellIs" dxfId="2" priority="32" operator="notEqual">
      <formula>0</formula>
    </cfRule>
  </conditionalFormatting>
  <conditionalFormatting sqref="J20">
    <cfRule type="cellIs" dxfId="0" priority="33" operator="equal">
      <formula>0</formula>
    </cfRule>
    <cfRule type="cellIs" dxfId="1" priority="34" operator="notEqual">
      <formula>0</formula>
    </cfRule>
  </conditionalFormatting>
  <conditionalFormatting sqref="K20">
    <cfRule type="cellIs" dxfId="0" priority="35" operator="equal">
      <formula>0</formula>
    </cfRule>
    <cfRule type="cellIs" dxfId="2" priority="36" operator="notEqual">
      <formula>0</formula>
    </cfRule>
  </conditionalFormatting>
  <conditionalFormatting sqref="L20">
    <cfRule type="cellIs" dxfId="0" priority="37" operator="equal">
      <formula>0</formula>
    </cfRule>
    <cfRule type="cellIs" dxfId="1" priority="38" operator="notEqual">
      <formula>0</formula>
    </cfRule>
  </conditionalFormatting>
  <conditionalFormatting sqref="M20">
    <cfRule type="cellIs" dxfId="0" priority="39" operator="equal">
      <formula>0</formula>
    </cfRule>
    <cfRule type="cellIs" dxfId="2" priority="40" operator="notEqual">
      <formula>0</formula>
    </cfRule>
  </conditionalFormatting>
  <conditionalFormatting sqref="J25">
    <cfRule type="cellIs" dxfId="0" priority="41" operator="equal">
      <formula>0</formula>
    </cfRule>
    <cfRule type="cellIs" dxfId="1" priority="42" operator="notEqual">
      <formula>0</formula>
    </cfRule>
  </conditionalFormatting>
  <conditionalFormatting sqref="K25">
    <cfRule type="cellIs" dxfId="0" priority="43" operator="equal">
      <formula>0</formula>
    </cfRule>
    <cfRule type="cellIs" dxfId="2" priority="44" operator="notEqual">
      <formula>0</formula>
    </cfRule>
  </conditionalFormatting>
  <conditionalFormatting sqref="L25">
    <cfRule type="cellIs" dxfId="0" priority="45" operator="equal">
      <formula>0</formula>
    </cfRule>
    <cfRule type="cellIs" dxfId="1" priority="46" operator="notEqual">
      <formula>0</formula>
    </cfRule>
  </conditionalFormatting>
  <conditionalFormatting sqref="M25">
    <cfRule type="cellIs" dxfId="0" priority="47" operator="equal">
      <formula>0</formula>
    </cfRule>
    <cfRule type="cellIs" dxfId="2" priority="48"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2" r:id="rId_hyperlink_13"/>
    <hyperlink ref="F12" r:id="rId_hyperlink_14"/>
    <hyperlink ref="A14" r:id="rId_hyperlink_15"/>
    <hyperlink ref="F14" r:id="rId_hyperlink_16"/>
    <hyperlink ref="A15" r:id="rId_hyperlink_17"/>
    <hyperlink ref="F15" r:id="rId_hyperlink_18"/>
    <hyperlink ref="A16" r:id="rId_hyperlink_19"/>
    <hyperlink ref="F16" r:id="rId_hyperlink_20"/>
    <hyperlink ref="A17" r:id="rId_hyperlink_21"/>
    <hyperlink ref="F17" r:id="rId_hyperlink_22"/>
    <hyperlink ref="A18" r:id="rId_hyperlink_23"/>
    <hyperlink ref="F18" r:id="rId_hyperlink_24"/>
    <hyperlink ref="A19" r:id="rId_hyperlink_25"/>
    <hyperlink ref="F19" r:id="rId_hyperlink_26"/>
    <hyperlink ref="A20" r:id="rId_hyperlink_27"/>
    <hyperlink ref="F20" r:id="rId_hyperlink_28"/>
    <hyperlink ref="A21" r:id="rId_hyperlink_29"/>
    <hyperlink ref="F21" r:id="rId_hyperlink_30"/>
    <hyperlink ref="A29" r:id="rId_hyperlink_31"/>
    <hyperlink ref="F29" r:id="rId_hyperlink_3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2"/>
  <sheetViews>
    <sheetView tabSelected="0" workbookViewId="0" showGridLines="true" showRowColHeaders="1">
      <selection activeCell="Q32" sqref="Q32"/>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9.283"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68</v>
      </c>
      <c r="B7" s="3" t="s">
        <v>69</v>
      </c>
      <c r="C7" s="3" t="s">
        <v>24</v>
      </c>
      <c r="D7" s="4">
        <v>7927192.66</v>
      </c>
      <c r="E7" s="3" t="s">
        <v>70</v>
      </c>
      <c r="F7" s="2" t="s">
        <v>159</v>
      </c>
      <c r="G7" s="5">
        <v>11801.0</v>
      </c>
      <c r="J7" s="4">
        <v>63804.75</v>
      </c>
      <c r="K7" s="6">
        <v>0.0080488456300493</v>
      </c>
      <c r="L7" s="4">
        <v>0</v>
      </c>
      <c r="M7" s="6">
        <v>0</v>
      </c>
      <c r="N7" s="5">
        <v>250.0</v>
      </c>
      <c r="O7" s="6">
        <v>0.021184645369037</v>
      </c>
      <c r="P7" s="5">
        <v>1480.0</v>
      </c>
      <c r="Q7" s="6">
        <v>0.1254131005847</v>
      </c>
    </row>
    <row r="8" spans="1:26">
      <c r="A8" s="2" t="s">
        <v>72</v>
      </c>
      <c r="B8" s="3" t="s">
        <v>73</v>
      </c>
      <c r="C8" s="3" t="s">
        <v>74</v>
      </c>
      <c r="D8" s="4">
        <v>4000000.0</v>
      </c>
      <c r="E8" s="3" t="s">
        <v>75</v>
      </c>
      <c r="F8" s="2" t="s">
        <v>33</v>
      </c>
      <c r="G8" s="5">
        <v>0</v>
      </c>
      <c r="J8" s="3">
        <v>0</v>
      </c>
      <c r="K8" s="3">
        <v>0</v>
      </c>
      <c r="L8" s="3">
        <v>0</v>
      </c>
      <c r="M8" s="3">
        <v>0</v>
      </c>
      <c r="N8" s="5">
        <v>0</v>
      </c>
      <c r="O8" s="6">
        <v>0</v>
      </c>
      <c r="P8" s="5">
        <v>0</v>
      </c>
      <c r="Q8" s="6">
        <v>0</v>
      </c>
    </row>
    <row r="9" spans="1:26">
      <c r="A9" s="2" t="s">
        <v>76</v>
      </c>
      <c r="B9" s="3" t="s">
        <v>77</v>
      </c>
      <c r="C9" s="3" t="s">
        <v>78</v>
      </c>
      <c r="D9" s="4">
        <v>4393744.0</v>
      </c>
      <c r="E9" s="3" t="s">
        <v>79</v>
      </c>
      <c r="F9" s="2" t="s">
        <v>149</v>
      </c>
      <c r="G9" s="5">
        <v>8174.5</v>
      </c>
      <c r="J9" s="4">
        <v>294548.26</v>
      </c>
      <c r="K9" s="6">
        <v>0.067038102356441</v>
      </c>
      <c r="L9" s="4">
        <v>0</v>
      </c>
      <c r="M9" s="6">
        <v>0</v>
      </c>
      <c r="N9" s="5">
        <v>685.0</v>
      </c>
      <c r="O9" s="6">
        <v>0.083797174139091</v>
      </c>
      <c r="P9" s="5">
        <v>809.0</v>
      </c>
      <c r="Q9" s="6">
        <v>0.098966297632883</v>
      </c>
    </row>
    <row r="10" spans="1:26">
      <c r="A10" s="2" t="s">
        <v>85</v>
      </c>
      <c r="B10" s="3" t="s">
        <v>86</v>
      </c>
      <c r="C10" s="3" t="s">
        <v>87</v>
      </c>
      <c r="D10" s="4">
        <v>438379.0</v>
      </c>
      <c r="E10" s="3" t="s">
        <v>70</v>
      </c>
      <c r="F10" s="2" t="s">
        <v>150</v>
      </c>
      <c r="G10" s="5">
        <v>715.5</v>
      </c>
      <c r="J10" s="4">
        <v>0</v>
      </c>
      <c r="K10" s="6">
        <v>0</v>
      </c>
      <c r="L10" s="4">
        <v>0</v>
      </c>
      <c r="M10" s="6">
        <v>0</v>
      </c>
      <c r="N10" s="5">
        <v>0</v>
      </c>
      <c r="O10" s="6">
        <v>0</v>
      </c>
      <c r="P10" s="5">
        <v>76.0</v>
      </c>
      <c r="Q10" s="6">
        <v>0.10621942697414</v>
      </c>
    </row>
    <row r="11" spans="1:26">
      <c r="A11" s="2" t="s">
        <v>89</v>
      </c>
      <c r="B11" s="3" t="s">
        <v>90</v>
      </c>
      <c r="C11" s="3" t="s">
        <v>48</v>
      </c>
      <c r="D11" s="4">
        <v>751830.0</v>
      </c>
      <c r="E11" s="3" t="s">
        <v>91</v>
      </c>
      <c r="F11" s="2" t="s">
        <v>33</v>
      </c>
      <c r="G11" s="5">
        <v>0</v>
      </c>
      <c r="J11" s="3">
        <v>0</v>
      </c>
      <c r="K11" s="3">
        <v>0</v>
      </c>
      <c r="L11" s="3">
        <v>0</v>
      </c>
      <c r="M11" s="3">
        <v>0</v>
      </c>
      <c r="N11" s="5">
        <v>0</v>
      </c>
      <c r="O11" s="6">
        <v>0</v>
      </c>
      <c r="P11" s="5">
        <v>0</v>
      </c>
      <c r="Q11" s="6">
        <v>0</v>
      </c>
    </row>
    <row r="12" spans="1:26">
      <c r="A12" s="3" t="s">
        <v>92</v>
      </c>
      <c r="B12" s="3" t="s">
        <v>93</v>
      </c>
      <c r="C12" s="3" t="s">
        <v>24</v>
      </c>
      <c r="D12" s="4">
        <v>286080.0</v>
      </c>
      <c r="E12" s="3" t="s">
        <v>94</v>
      </c>
      <c r="F12" s="3" t="s">
        <v>95</v>
      </c>
      <c r="G12" s="5">
        <v>593.0</v>
      </c>
      <c r="J12" s="4">
        <v>22345.13</v>
      </c>
      <c r="K12" s="6">
        <v>0.078107976789709</v>
      </c>
      <c r="L12" s="4">
        <v>0</v>
      </c>
      <c r="M12" s="6">
        <v>0</v>
      </c>
      <c r="N12" s="5">
        <v>4.0</v>
      </c>
      <c r="O12" s="6">
        <v>0.0067453625632378</v>
      </c>
      <c r="P12" s="5">
        <v>32.0</v>
      </c>
      <c r="Q12" s="6">
        <v>0.053962900505902</v>
      </c>
    </row>
    <row r="13" spans="1:26">
      <c r="A13" s="2" t="s">
        <v>76</v>
      </c>
      <c r="B13" s="3" t="s">
        <v>96</v>
      </c>
      <c r="C13" s="3" t="s">
        <v>78</v>
      </c>
      <c r="D13" s="4">
        <v>645700.0</v>
      </c>
      <c r="E13" s="3" t="s">
        <v>97</v>
      </c>
      <c r="F13" s="2" t="s">
        <v>136</v>
      </c>
      <c r="G13" s="5">
        <v>1237.0</v>
      </c>
      <c r="J13" s="4">
        <v>49707.9</v>
      </c>
      <c r="K13" s="6">
        <v>0.076982964224872</v>
      </c>
      <c r="L13" s="4">
        <v>0</v>
      </c>
      <c r="M13" s="6">
        <v>0</v>
      </c>
      <c r="N13" s="5">
        <v>15.0</v>
      </c>
      <c r="O13" s="6">
        <v>0.012126111560226</v>
      </c>
      <c r="P13" s="5">
        <v>117.0</v>
      </c>
      <c r="Q13" s="6">
        <v>0.094583670169766</v>
      </c>
    </row>
    <row r="14" spans="1:26">
      <c r="A14" s="2" t="s">
        <v>99</v>
      </c>
      <c r="B14" s="3" t="s">
        <v>100</v>
      </c>
      <c r="C14" s="3" t="s">
        <v>19</v>
      </c>
      <c r="D14" s="4">
        <v>9660000.0</v>
      </c>
      <c r="E14" s="3" t="s">
        <v>101</v>
      </c>
      <c r="F14" s="2" t="s">
        <v>160</v>
      </c>
      <c r="G14" s="5">
        <v>4558.5</v>
      </c>
      <c r="J14" s="4">
        <v>454903.61</v>
      </c>
      <c r="K14" s="6">
        <v>0.047091471014493</v>
      </c>
      <c r="L14" s="4">
        <v>38601.08</v>
      </c>
      <c r="M14" s="6">
        <v>0.0039959710144928</v>
      </c>
      <c r="N14" s="5">
        <v>130.5</v>
      </c>
      <c r="O14" s="6">
        <v>0.02862783810464</v>
      </c>
      <c r="P14" s="5">
        <v>884.5</v>
      </c>
      <c r="Q14" s="6">
        <v>0.19403312493145</v>
      </c>
    </row>
    <row r="15" spans="1:26">
      <c r="A15" s="2" t="s">
        <v>102</v>
      </c>
      <c r="B15" s="3" t="s">
        <v>103</v>
      </c>
      <c r="C15" s="3" t="s">
        <v>32</v>
      </c>
      <c r="D15" s="4">
        <v>1420000.0</v>
      </c>
      <c r="E15" s="3" t="s">
        <v>101</v>
      </c>
      <c r="F15" s="2" t="s">
        <v>139</v>
      </c>
      <c r="G15" s="5">
        <v>2772.25</v>
      </c>
      <c r="J15" s="4">
        <v>162367.45</v>
      </c>
      <c r="K15" s="6">
        <v>0.11434327464789</v>
      </c>
      <c r="L15" s="4">
        <v>129175.0</v>
      </c>
      <c r="M15" s="6">
        <v>0.090968309859155</v>
      </c>
      <c r="N15" s="5">
        <v>66.0</v>
      </c>
      <c r="O15" s="6">
        <v>0.023807376679592</v>
      </c>
      <c r="P15" s="5">
        <v>42.0</v>
      </c>
      <c r="Q15" s="6">
        <v>0.015150148796104</v>
      </c>
    </row>
    <row r="16" spans="1:26">
      <c r="A16" s="2" t="s">
        <v>121</v>
      </c>
      <c r="B16" s="3" t="s">
        <v>122</v>
      </c>
      <c r="C16" s="3" t="s">
        <v>123</v>
      </c>
      <c r="D16" s="4">
        <v>980963.0</v>
      </c>
      <c r="E16" s="3" t="s">
        <v>124</v>
      </c>
      <c r="F16" s="2" t="s">
        <v>33</v>
      </c>
      <c r="G16" s="5">
        <v>0</v>
      </c>
      <c r="J16" s="3">
        <v>0</v>
      </c>
      <c r="K16" s="3">
        <v>0</v>
      </c>
      <c r="L16" s="3">
        <v>0</v>
      </c>
      <c r="M16" s="3">
        <v>0</v>
      </c>
      <c r="N16" s="5">
        <v>0</v>
      </c>
      <c r="O16" s="6">
        <v>0</v>
      </c>
      <c r="P16" s="5">
        <v>0</v>
      </c>
      <c r="Q16" s="6">
        <v>0</v>
      </c>
    </row>
    <row r="17" spans="1:26">
      <c r="A17" s="2" t="s">
        <v>125</v>
      </c>
      <c r="B17" s="3" t="s">
        <v>126</v>
      </c>
      <c r="C17" s="3" t="s">
        <v>24</v>
      </c>
      <c r="D17" s="4">
        <v>9786745.0</v>
      </c>
      <c r="E17" s="3" t="s">
        <v>124</v>
      </c>
      <c r="F17" s="2" t="s">
        <v>33</v>
      </c>
      <c r="G17" s="5">
        <v>0</v>
      </c>
      <c r="J17" s="3">
        <v>0</v>
      </c>
      <c r="K17" s="3">
        <v>0</v>
      </c>
      <c r="L17" s="3">
        <v>0</v>
      </c>
      <c r="M17" s="3">
        <v>0</v>
      </c>
      <c r="N17" s="5">
        <v>0</v>
      </c>
      <c r="O17" s="6">
        <v>0</v>
      </c>
      <c r="P17" s="5">
        <v>0</v>
      </c>
      <c r="Q17" s="6">
        <v>0</v>
      </c>
    </row>
    <row r="18" spans="1:26">
      <c r="A18" s="2" t="s">
        <v>127</v>
      </c>
      <c r="B18" s="3" t="s">
        <v>128</v>
      </c>
      <c r="C18" s="3" t="s">
        <v>24</v>
      </c>
      <c r="D18" s="4">
        <v>109700.0</v>
      </c>
      <c r="E18" s="3" t="s">
        <v>129</v>
      </c>
      <c r="F18" s="2" t="s">
        <v>139</v>
      </c>
      <c r="G18" s="5">
        <v>222.5</v>
      </c>
      <c r="J18" s="4">
        <v>15258.0</v>
      </c>
      <c r="K18" s="6">
        <v>0.13908842297174</v>
      </c>
      <c r="L18" s="4">
        <v>0</v>
      </c>
      <c r="M18" s="6">
        <v>0</v>
      </c>
      <c r="N18" s="5">
        <v>12.0</v>
      </c>
      <c r="O18" s="6">
        <v>0.053932584269663</v>
      </c>
      <c r="P18" s="5">
        <v>22.0</v>
      </c>
      <c r="Q18" s="6">
        <v>0.098876404494382</v>
      </c>
    </row>
    <row r="19" spans="1:26">
      <c r="A19" s="2" t="s">
        <v>131</v>
      </c>
      <c r="B19" s="3" t="s">
        <v>132</v>
      </c>
      <c r="C19" s="3" t="s">
        <v>24</v>
      </c>
      <c r="D19" s="4">
        <v>200000.0</v>
      </c>
      <c r="E19" s="3" t="s">
        <v>124</v>
      </c>
      <c r="F19" s="2" t="s">
        <v>140</v>
      </c>
      <c r="G19" s="5">
        <v>550.0</v>
      </c>
      <c r="J19" s="3">
        <v>0</v>
      </c>
      <c r="K19" s="3">
        <v>0</v>
      </c>
      <c r="L19" s="3">
        <v>0</v>
      </c>
      <c r="M19" s="3">
        <v>0</v>
      </c>
      <c r="N19" s="5">
        <v>8.0</v>
      </c>
      <c r="O19" s="6">
        <v>0.014545454545455</v>
      </c>
      <c r="P19" s="5">
        <v>112.5</v>
      </c>
      <c r="Q19" s="6">
        <v>0.20454545454545</v>
      </c>
    </row>
    <row r="20" spans="1:26">
      <c r="A20" s="2" t="s">
        <v>141</v>
      </c>
      <c r="B20" s="3" t="s">
        <v>142</v>
      </c>
      <c r="C20" s="3" t="s">
        <v>19</v>
      </c>
      <c r="D20" s="4">
        <v>7424430.0</v>
      </c>
      <c r="E20" s="3" t="s">
        <v>143</v>
      </c>
      <c r="F20" s="2" t="s">
        <v>157</v>
      </c>
      <c r="G20" s="5">
        <v>414.5</v>
      </c>
      <c r="J20" s="4">
        <v>276322.4</v>
      </c>
      <c r="K20" s="6">
        <v>0.037217995186162</v>
      </c>
      <c r="L20" s="4">
        <v>104395.7</v>
      </c>
      <c r="M20" s="6">
        <v>0.014061106374496</v>
      </c>
      <c r="N20" s="5">
        <v>0</v>
      </c>
      <c r="O20" s="6">
        <v>0</v>
      </c>
      <c r="P20" s="5">
        <v>77.5</v>
      </c>
      <c r="Q20" s="6">
        <v>0.18697225572979</v>
      </c>
    </row>
    <row r="21" spans="1:26">
      <c r="A21" s="3" t="s">
        <v>131</v>
      </c>
      <c r="B21" s="3" t="s">
        <v>153</v>
      </c>
      <c r="C21" s="3" t="s">
        <v>24</v>
      </c>
      <c r="D21" s="4">
        <v>805071.01</v>
      </c>
      <c r="E21" s="3" t="s">
        <v>154</v>
      </c>
      <c r="F21" s="3" t="s">
        <v>161</v>
      </c>
      <c r="G21" s="5">
        <v>828.5</v>
      </c>
      <c r="J21" s="4">
        <v>82888.0</v>
      </c>
      <c r="K21" s="6">
        <v>0.10295737763555</v>
      </c>
      <c r="L21" s="4">
        <v>0</v>
      </c>
      <c r="M21" s="6">
        <v>0</v>
      </c>
      <c r="N21" s="5">
        <v>0</v>
      </c>
      <c r="O21" s="6">
        <v>0</v>
      </c>
      <c r="P21" s="5">
        <v>119.0</v>
      </c>
      <c r="Q21" s="6">
        <v>0.14363307181654</v>
      </c>
    </row>
    <row r="22" spans="1:26">
      <c r="A22" s="3" t="s">
        <v>131</v>
      </c>
      <c r="B22" s="3" t="s">
        <v>156</v>
      </c>
      <c r="C22" s="3" t="s">
        <v>24</v>
      </c>
      <c r="D22" s="4">
        <v>402966.76</v>
      </c>
      <c r="E22" s="3" t="s">
        <v>154</v>
      </c>
      <c r="F22" s="3" t="s">
        <v>157</v>
      </c>
      <c r="G22" s="5">
        <v>632.0</v>
      </c>
      <c r="J22" s="4">
        <v>64388.5</v>
      </c>
      <c r="K22" s="6">
        <v>0.15978613223582</v>
      </c>
      <c r="L22" s="4">
        <v>0</v>
      </c>
      <c r="M22" s="6">
        <v>0</v>
      </c>
      <c r="N22" s="5">
        <v>9.5</v>
      </c>
      <c r="O22" s="6">
        <v>0.01503164556962</v>
      </c>
      <c r="P22" s="5">
        <v>37.5</v>
      </c>
      <c r="Q22" s="6">
        <v>0.059335443037975</v>
      </c>
    </row>
    <row r="23" spans="1:26">
      <c r="A23" s="3" t="s">
        <v>131</v>
      </c>
      <c r="B23" s="3" t="s">
        <v>158</v>
      </c>
      <c r="C23" s="3" t="s">
        <v>24</v>
      </c>
      <c r="D23" s="4">
        <v>1012731.7</v>
      </c>
      <c r="E23" s="3" t="s">
        <v>154</v>
      </c>
      <c r="G23" s="5">
        <v>0</v>
      </c>
      <c r="J23" s="4">
        <v>98262.0</v>
      </c>
      <c r="K23" s="6">
        <v>0.097026685350128</v>
      </c>
      <c r="L23" s="4">
        <v>0</v>
      </c>
      <c r="M23" s="6">
        <v>0</v>
      </c>
      <c r="N23" s="5">
        <v>0</v>
      </c>
      <c r="O23" s="6">
        <v>0</v>
      </c>
      <c r="P23" s="5">
        <v>0</v>
      </c>
      <c r="Q23" s="6">
        <v>0</v>
      </c>
    </row>
    <row r="24" spans="1:26">
      <c r="A24" s="3" t="s">
        <v>144</v>
      </c>
      <c r="B24" s="3" t="s">
        <v>145</v>
      </c>
      <c r="C24" s="3" t="s">
        <v>146</v>
      </c>
      <c r="D24" s="4">
        <v>416368.5</v>
      </c>
      <c r="E24" s="3" t="s">
        <v>143</v>
      </c>
      <c r="G24" s="5">
        <v>0</v>
      </c>
      <c r="J24" s="3">
        <v>0</v>
      </c>
      <c r="K24" s="3">
        <v>0</v>
      </c>
      <c r="L24" s="3">
        <v>0</v>
      </c>
      <c r="M24" s="3">
        <v>0</v>
      </c>
      <c r="N24" s="5">
        <v>0</v>
      </c>
      <c r="O24" s="6">
        <v>0</v>
      </c>
      <c r="P24" s="5">
        <v>0</v>
      </c>
      <c r="Q24" s="6">
        <v>0</v>
      </c>
    </row>
    <row r="25" spans="1:26">
      <c r="A25" s="3" t="s">
        <v>89</v>
      </c>
      <c r="B25" s="3" t="s">
        <v>162</v>
      </c>
      <c r="C25" s="3" t="s">
        <v>19</v>
      </c>
      <c r="D25" s="4">
        <v>586218.4</v>
      </c>
      <c r="E25" s="3" t="s">
        <v>163</v>
      </c>
      <c r="G25" s="5">
        <v>0</v>
      </c>
      <c r="J25" s="3">
        <v>0</v>
      </c>
      <c r="K25" s="3">
        <v>0</v>
      </c>
      <c r="L25" s="3">
        <v>0</v>
      </c>
      <c r="M25" s="3">
        <v>0</v>
      </c>
      <c r="N25" s="5">
        <v>0</v>
      </c>
      <c r="O25" s="6">
        <v>0</v>
      </c>
      <c r="P25" s="5">
        <v>0</v>
      </c>
      <c r="Q25" s="6">
        <v>0</v>
      </c>
    </row>
    <row r="26" spans="1:26">
      <c r="A26" s="7" t="s">
        <v>50</v>
      </c>
      <c r="D26" s="4">
        <f>SUM(D7:D25)</f>
        <v>51248120.03</v>
      </c>
      <c r="G26" s="5">
        <f>SUM(G7:G25)</f>
        <v>32499.25</v>
      </c>
      <c r="J26" s="4">
        <f>SUM(J7:J25)</f>
        <v>1584796</v>
      </c>
      <c r="K26" s="6">
        <f>(J26/D26)</f>
        <v>0.030923983144597</v>
      </c>
      <c r="L26" s="4">
        <f>SUM(L7:L25)</f>
        <v>272171.78</v>
      </c>
      <c r="M26" s="6">
        <f>(L26/D26)</f>
        <v>0.0053108636929642</v>
      </c>
      <c r="N26" s="5">
        <f>SUM(N7:N25)</f>
        <v>1180</v>
      </c>
      <c r="O26" s="6">
        <f>(N26/G26)</f>
        <v>0.036308530196851</v>
      </c>
      <c r="P26" s="5">
        <f>SUM(P7:P25)</f>
        <v>3809</v>
      </c>
      <c r="Q26" s="6">
        <f>(P26/G26)</f>
        <v>0.1172027046778</v>
      </c>
    </row>
    <row r="27" spans="1:26">
      <c r="B27" t="s">
        <v>0</v>
      </c>
      <c r="C27" t="s">
        <v>104</v>
      </c>
      <c r="H27" t="s">
        <v>2</v>
      </c>
      <c r="I27" t="s">
        <v>3</v>
      </c>
    </row>
    <row r="28" spans="1:26">
      <c r="A28" s="1" t="s">
        <v>4</v>
      </c>
      <c r="B28" s="1" t="s">
        <v>5</v>
      </c>
      <c r="C28" s="1" t="s">
        <v>6</v>
      </c>
      <c r="D28" s="1" t="s">
        <v>7</v>
      </c>
      <c r="E28" s="1" t="s">
        <v>8</v>
      </c>
      <c r="F28" s="1" t="s">
        <v>9</v>
      </c>
      <c r="G28" s="1" t="s">
        <v>10</v>
      </c>
      <c r="H28" s="1" t="s">
        <v>11</v>
      </c>
      <c r="I28" s="1" t="s">
        <v>12</v>
      </c>
      <c r="J28" s="1" t="s">
        <v>13</v>
      </c>
      <c r="K28" s="1"/>
      <c r="L28" s="1" t="s">
        <v>14</v>
      </c>
      <c r="M28" s="1"/>
      <c r="N28" s="1" t="s">
        <v>15</v>
      </c>
      <c r="O28" s="1"/>
      <c r="P28" s="1" t="s">
        <v>16</v>
      </c>
      <c r="Q28" s="1"/>
    </row>
    <row r="29" spans="1:26">
      <c r="A29" s="2" t="s">
        <v>105</v>
      </c>
      <c r="B29" s="3" t="s">
        <v>106</v>
      </c>
      <c r="C29" s="3" t="s">
        <v>107</v>
      </c>
      <c r="D29" s="4">
        <v>4388526.0</v>
      </c>
      <c r="E29" s="3" t="s">
        <v>108</v>
      </c>
      <c r="F29" s="2" t="s">
        <v>147</v>
      </c>
      <c r="G29" s="5">
        <v>3620.0</v>
      </c>
      <c r="I29" s="3" t="s">
        <v>109</v>
      </c>
      <c r="J29" s="4">
        <v>2071969.0</v>
      </c>
      <c r="K29" s="6">
        <v>0.47213324018133</v>
      </c>
      <c r="L29" s="4">
        <v>438120.0</v>
      </c>
      <c r="M29" s="6">
        <v>0.099833064678209</v>
      </c>
      <c r="N29" s="5">
        <v>168.0</v>
      </c>
      <c r="O29" s="6">
        <v>0.046408839779006</v>
      </c>
      <c r="P29" s="5">
        <v>437.5</v>
      </c>
      <c r="Q29" s="6">
        <v>0.12085635359116</v>
      </c>
    </row>
    <row r="30" spans="1:26">
      <c r="A30" s="7" t="s">
        <v>50</v>
      </c>
      <c r="D30" s="4">
        <f>SUM(D29:D29)</f>
        <v>4388526</v>
      </c>
      <c r="G30" s="5">
        <f>SUM(G29:G29)</f>
        <v>3620</v>
      </c>
      <c r="J30" s="4">
        <f>SUM(J29:J29)</f>
        <v>2071969</v>
      </c>
      <c r="K30" s="6">
        <f>(J30/D30)</f>
        <v>0.47213324018133</v>
      </c>
      <c r="L30" s="4">
        <f>SUM(L29:L29)</f>
        <v>438120</v>
      </c>
      <c r="M30" s="6">
        <f>(L30/D30)</f>
        <v>0.099833064678209</v>
      </c>
      <c r="N30" s="5">
        <f>SUM(N29:N29)</f>
        <v>168</v>
      </c>
      <c r="O30" s="6">
        <f>(N30/G30)</f>
        <v>0.046408839779006</v>
      </c>
      <c r="P30" s="5">
        <f>SUM(P29:P29)</f>
        <v>437.5</v>
      </c>
      <c r="Q30" s="6">
        <f>(P30/G30)</f>
        <v>0.12085635359116</v>
      </c>
    </row>
    <row r="32" spans="1:26">
      <c r="A32" s="7" t="s">
        <v>110</v>
      </c>
      <c r="D32" s="4">
        <f>(D4+D26+D30)</f>
        <v>66827016.03</v>
      </c>
      <c r="G32" s="5">
        <f>(G4+G26+G30)</f>
        <v>74158.65</v>
      </c>
      <c r="J32" s="4">
        <f>(J4+J26+J30)</f>
        <v>4225905.71</v>
      </c>
      <c r="K32" s="6">
        <f>(J32/D32)</f>
        <v>0.063236486694287</v>
      </c>
      <c r="L32" s="4">
        <f>(L4+L26+L30)</f>
        <v>1049127.78</v>
      </c>
      <c r="M32" s="6">
        <f>(L32/D32)</f>
        <v>0.015699156453866</v>
      </c>
      <c r="N32" s="5">
        <f>(N4+N26+N30)</f>
        <v>1918</v>
      </c>
      <c r="O32" s="6">
        <f>(N32/G32)</f>
        <v>0.025863469736841</v>
      </c>
      <c r="P32" s="5">
        <f>(P4+P26+P30)</f>
        <v>12706.2</v>
      </c>
      <c r="Q32" s="6">
        <f>(P32/G32)</f>
        <v>0.17133807047458</v>
      </c>
    </row>
  </sheetData>
  <mergeCells>
    <mergeCell ref="J2:K2"/>
    <mergeCell ref="L2:M2"/>
    <mergeCell ref="N2:O2"/>
    <mergeCell ref="P2:Q2"/>
    <mergeCell ref="J6:K6"/>
    <mergeCell ref="L6:M6"/>
    <mergeCell ref="N6:O6"/>
    <mergeCell ref="P6:Q6"/>
    <mergeCell ref="J28:K28"/>
    <mergeCell ref="L28:M28"/>
    <mergeCell ref="N28:O28"/>
    <mergeCell ref="P28:Q28"/>
  </mergeCells>
  <conditionalFormatting sqref="J8">
    <cfRule type="cellIs" dxfId="0" priority="1" operator="equal">
      <formula>0</formula>
    </cfRule>
    <cfRule type="cellIs" dxfId="1" priority="2" operator="notEqual">
      <formula>0</formula>
    </cfRule>
  </conditionalFormatting>
  <conditionalFormatting sqref="K8">
    <cfRule type="cellIs" dxfId="0" priority="3" operator="equal">
      <formula>0</formula>
    </cfRule>
    <cfRule type="cellIs" dxfId="2" priority="4" operator="notEqual">
      <formula>0</formula>
    </cfRule>
  </conditionalFormatting>
  <conditionalFormatting sqref="L8">
    <cfRule type="cellIs" dxfId="0" priority="5" operator="equal">
      <formula>0</formula>
    </cfRule>
    <cfRule type="cellIs" dxfId="1" priority="6" operator="notEqual">
      <formula>0</formula>
    </cfRule>
  </conditionalFormatting>
  <conditionalFormatting sqref="M8">
    <cfRule type="cellIs" dxfId="0" priority="7" operator="equal">
      <formula>0</formula>
    </cfRule>
    <cfRule type="cellIs" dxfId="2" priority="8" operator="notEqual">
      <formula>0</formula>
    </cfRule>
  </conditionalFormatting>
  <conditionalFormatting sqref="J11">
    <cfRule type="cellIs" dxfId="0" priority="9" operator="equal">
      <formula>0</formula>
    </cfRule>
    <cfRule type="cellIs" dxfId="1" priority="10" operator="notEqual">
      <formula>0</formula>
    </cfRule>
  </conditionalFormatting>
  <conditionalFormatting sqref="K11">
    <cfRule type="cellIs" dxfId="0" priority="11" operator="equal">
      <formula>0</formula>
    </cfRule>
    <cfRule type="cellIs" dxfId="2" priority="12" operator="notEqual">
      <formula>0</formula>
    </cfRule>
  </conditionalFormatting>
  <conditionalFormatting sqref="L11">
    <cfRule type="cellIs" dxfId="0" priority="13" operator="equal">
      <formula>0</formula>
    </cfRule>
    <cfRule type="cellIs" dxfId="1" priority="14" operator="notEqual">
      <formula>0</formula>
    </cfRule>
  </conditionalFormatting>
  <conditionalFormatting sqref="M11">
    <cfRule type="cellIs" dxfId="0" priority="15" operator="equal">
      <formula>0</formula>
    </cfRule>
    <cfRule type="cellIs" dxfId="2" priority="16" operator="notEqual">
      <formula>0</formula>
    </cfRule>
  </conditionalFormatting>
  <conditionalFormatting sqref="J16">
    <cfRule type="cellIs" dxfId="0" priority="17" operator="equal">
      <formula>0</formula>
    </cfRule>
    <cfRule type="cellIs" dxfId="1" priority="18" operator="notEqual">
      <formula>0</formula>
    </cfRule>
  </conditionalFormatting>
  <conditionalFormatting sqref="K16">
    <cfRule type="cellIs" dxfId="0" priority="19" operator="equal">
      <formula>0</formula>
    </cfRule>
    <cfRule type="cellIs" dxfId="2" priority="20" operator="notEqual">
      <formula>0</formula>
    </cfRule>
  </conditionalFormatting>
  <conditionalFormatting sqref="L16">
    <cfRule type="cellIs" dxfId="0" priority="21" operator="equal">
      <formula>0</formula>
    </cfRule>
    <cfRule type="cellIs" dxfId="1" priority="22" operator="notEqual">
      <formula>0</formula>
    </cfRule>
  </conditionalFormatting>
  <conditionalFormatting sqref="M16">
    <cfRule type="cellIs" dxfId="0" priority="23" operator="equal">
      <formula>0</formula>
    </cfRule>
    <cfRule type="cellIs" dxfId="2" priority="24" operator="notEqual">
      <formula>0</formula>
    </cfRule>
  </conditionalFormatting>
  <conditionalFormatting sqref="J17">
    <cfRule type="cellIs" dxfId="0" priority="25" operator="equal">
      <formula>0</formula>
    </cfRule>
    <cfRule type="cellIs" dxfId="1" priority="26" operator="notEqual">
      <formula>0</formula>
    </cfRule>
  </conditionalFormatting>
  <conditionalFormatting sqref="K17">
    <cfRule type="cellIs" dxfId="0" priority="27" operator="equal">
      <formula>0</formula>
    </cfRule>
    <cfRule type="cellIs" dxfId="2" priority="28" operator="notEqual">
      <formula>0</formula>
    </cfRule>
  </conditionalFormatting>
  <conditionalFormatting sqref="L17">
    <cfRule type="cellIs" dxfId="0" priority="29" operator="equal">
      <formula>0</formula>
    </cfRule>
    <cfRule type="cellIs" dxfId="1" priority="30" operator="notEqual">
      <formula>0</formula>
    </cfRule>
  </conditionalFormatting>
  <conditionalFormatting sqref="M17">
    <cfRule type="cellIs" dxfId="0" priority="31" operator="equal">
      <formula>0</formula>
    </cfRule>
    <cfRule type="cellIs" dxfId="2" priority="32" operator="notEqual">
      <formula>0</formula>
    </cfRule>
  </conditionalFormatting>
  <conditionalFormatting sqref="J19">
    <cfRule type="cellIs" dxfId="0" priority="33" operator="equal">
      <formula>0</formula>
    </cfRule>
    <cfRule type="cellIs" dxfId="1" priority="34" operator="notEqual">
      <formula>0</formula>
    </cfRule>
  </conditionalFormatting>
  <conditionalFormatting sqref="K19">
    <cfRule type="cellIs" dxfId="0" priority="35" operator="equal">
      <formula>0</formula>
    </cfRule>
    <cfRule type="cellIs" dxfId="2" priority="36" operator="notEqual">
      <formula>0</formula>
    </cfRule>
  </conditionalFormatting>
  <conditionalFormatting sqref="L19">
    <cfRule type="cellIs" dxfId="0" priority="37" operator="equal">
      <formula>0</formula>
    </cfRule>
    <cfRule type="cellIs" dxfId="1" priority="38" operator="notEqual">
      <formula>0</formula>
    </cfRule>
  </conditionalFormatting>
  <conditionalFormatting sqref="M19">
    <cfRule type="cellIs" dxfId="0" priority="39" operator="equal">
      <formula>0</formula>
    </cfRule>
    <cfRule type="cellIs" dxfId="2" priority="40" operator="notEqual">
      <formula>0</formula>
    </cfRule>
  </conditionalFormatting>
  <conditionalFormatting sqref="J24">
    <cfRule type="cellIs" dxfId="0" priority="41" operator="equal">
      <formula>0</formula>
    </cfRule>
    <cfRule type="cellIs" dxfId="1" priority="42" operator="notEqual">
      <formula>0</formula>
    </cfRule>
  </conditionalFormatting>
  <conditionalFormatting sqref="K24">
    <cfRule type="cellIs" dxfId="0" priority="43" operator="equal">
      <formula>0</formula>
    </cfRule>
    <cfRule type="cellIs" dxfId="2" priority="44" operator="notEqual">
      <formula>0</formula>
    </cfRule>
  </conditionalFormatting>
  <conditionalFormatting sqref="L24">
    <cfRule type="cellIs" dxfId="0" priority="45" operator="equal">
      <formula>0</formula>
    </cfRule>
    <cfRule type="cellIs" dxfId="1" priority="46" operator="notEqual">
      <formula>0</formula>
    </cfRule>
  </conditionalFormatting>
  <conditionalFormatting sqref="M24">
    <cfRule type="cellIs" dxfId="0" priority="47" operator="equal">
      <formula>0</formula>
    </cfRule>
    <cfRule type="cellIs" dxfId="2" priority="48" operator="notEqual">
      <formula>0</formula>
    </cfRule>
  </conditionalFormatting>
  <conditionalFormatting sqref="J25">
    <cfRule type="cellIs" dxfId="0" priority="49" operator="equal">
      <formula>0</formula>
    </cfRule>
    <cfRule type="cellIs" dxfId="1" priority="50" operator="notEqual">
      <formula>0</formula>
    </cfRule>
  </conditionalFormatting>
  <conditionalFormatting sqref="K25">
    <cfRule type="cellIs" dxfId="0" priority="51" operator="equal">
      <formula>0</formula>
    </cfRule>
    <cfRule type="cellIs" dxfId="2" priority="52" operator="notEqual">
      <formula>0</formula>
    </cfRule>
  </conditionalFormatting>
  <conditionalFormatting sqref="L25">
    <cfRule type="cellIs" dxfId="0" priority="53" operator="equal">
      <formula>0</formula>
    </cfRule>
    <cfRule type="cellIs" dxfId="1" priority="54" operator="notEqual">
      <formula>0</formula>
    </cfRule>
  </conditionalFormatting>
  <conditionalFormatting sqref="M25">
    <cfRule type="cellIs" dxfId="0" priority="55" operator="equal">
      <formula>0</formula>
    </cfRule>
    <cfRule type="cellIs" dxfId="2" priority="56"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3" r:id="rId_hyperlink_13"/>
    <hyperlink ref="F13" r:id="rId_hyperlink_14"/>
    <hyperlink ref="A14" r:id="rId_hyperlink_15"/>
    <hyperlink ref="F14" r:id="rId_hyperlink_16"/>
    <hyperlink ref="A15" r:id="rId_hyperlink_17"/>
    <hyperlink ref="F15" r:id="rId_hyperlink_18"/>
    <hyperlink ref="A16" r:id="rId_hyperlink_19"/>
    <hyperlink ref="F16" r:id="rId_hyperlink_20"/>
    <hyperlink ref="A17" r:id="rId_hyperlink_21"/>
    <hyperlink ref="F17" r:id="rId_hyperlink_22"/>
    <hyperlink ref="A18" r:id="rId_hyperlink_23"/>
    <hyperlink ref="F18" r:id="rId_hyperlink_24"/>
    <hyperlink ref="A19" r:id="rId_hyperlink_25"/>
    <hyperlink ref="F19" r:id="rId_hyperlink_26"/>
    <hyperlink ref="A20" r:id="rId_hyperlink_27"/>
    <hyperlink ref="F20" r:id="rId_hyperlink_28"/>
    <hyperlink ref="A29" r:id="rId_hyperlink_29"/>
    <hyperlink ref="F29" r:id="rId_hyperlink_3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4"/>
  <sheetViews>
    <sheetView tabSelected="0" workbookViewId="0" showGridLines="true" showRowColHeaders="1">
      <selection activeCell="Q34" sqref="Q34"/>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9.283"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68</v>
      </c>
      <c r="B7" s="3" t="s">
        <v>69</v>
      </c>
      <c r="C7" s="3" t="s">
        <v>24</v>
      </c>
      <c r="D7" s="4">
        <v>7927192.66</v>
      </c>
      <c r="E7" s="3" t="s">
        <v>70</v>
      </c>
      <c r="F7" s="2" t="s">
        <v>164</v>
      </c>
      <c r="G7" s="5">
        <v>13303.5</v>
      </c>
      <c r="J7" s="4">
        <v>63804.75</v>
      </c>
      <c r="K7" s="6">
        <v>0.0080488456300493</v>
      </c>
      <c r="L7" s="4">
        <v>0</v>
      </c>
      <c r="M7" s="6">
        <v>0</v>
      </c>
      <c r="N7" s="5">
        <v>274.5</v>
      </c>
      <c r="O7" s="6">
        <v>0.020633667831774</v>
      </c>
      <c r="P7" s="5">
        <v>1681.5</v>
      </c>
      <c r="Q7" s="6">
        <v>0.12639530950502</v>
      </c>
    </row>
    <row r="8" spans="1:26">
      <c r="A8" s="2" t="s">
        <v>72</v>
      </c>
      <c r="B8" s="3" t="s">
        <v>73</v>
      </c>
      <c r="C8" s="3" t="s">
        <v>74</v>
      </c>
      <c r="D8" s="4">
        <v>4000000.0</v>
      </c>
      <c r="E8" s="3" t="s">
        <v>75</v>
      </c>
      <c r="F8" s="2" t="s">
        <v>33</v>
      </c>
      <c r="G8" s="5">
        <v>0</v>
      </c>
      <c r="J8" s="3">
        <v>0</v>
      </c>
      <c r="K8" s="3">
        <v>0</v>
      </c>
      <c r="L8" s="3">
        <v>0</v>
      </c>
      <c r="M8" s="3">
        <v>0</v>
      </c>
      <c r="N8" s="5">
        <v>0</v>
      </c>
      <c r="O8" s="6">
        <v>0</v>
      </c>
      <c r="P8" s="5">
        <v>0</v>
      </c>
      <c r="Q8" s="6">
        <v>0</v>
      </c>
    </row>
    <row r="9" spans="1:26">
      <c r="A9" s="2" t="s">
        <v>76</v>
      </c>
      <c r="B9" s="3" t="s">
        <v>77</v>
      </c>
      <c r="C9" s="3" t="s">
        <v>78</v>
      </c>
      <c r="D9" s="4">
        <v>4393744.0</v>
      </c>
      <c r="E9" s="3" t="s">
        <v>79</v>
      </c>
      <c r="F9" s="2" t="s">
        <v>165</v>
      </c>
      <c r="G9" s="5">
        <v>9558.5</v>
      </c>
      <c r="J9" s="4">
        <v>294548.26</v>
      </c>
      <c r="K9" s="6">
        <v>0.067038102356441</v>
      </c>
      <c r="L9" s="4">
        <v>0</v>
      </c>
      <c r="M9" s="6">
        <v>0</v>
      </c>
      <c r="N9" s="5">
        <v>770.0</v>
      </c>
      <c r="O9" s="6">
        <v>0.080556572683999</v>
      </c>
      <c r="P9" s="5">
        <v>829.5</v>
      </c>
      <c r="Q9" s="6">
        <v>0.086781398755035</v>
      </c>
    </row>
    <row r="10" spans="1:26">
      <c r="A10" s="2" t="s">
        <v>85</v>
      </c>
      <c r="B10" s="3" t="s">
        <v>86</v>
      </c>
      <c r="C10" s="3" t="s">
        <v>87</v>
      </c>
      <c r="D10" s="4">
        <v>438379.0</v>
      </c>
      <c r="E10" s="3" t="s">
        <v>70</v>
      </c>
      <c r="F10" s="2" t="s">
        <v>150</v>
      </c>
      <c r="G10" s="5">
        <v>715.5</v>
      </c>
      <c r="J10" s="4">
        <v>0</v>
      </c>
      <c r="K10" s="6">
        <v>0</v>
      </c>
      <c r="L10" s="4">
        <v>0</v>
      </c>
      <c r="M10" s="6">
        <v>0</v>
      </c>
      <c r="N10" s="5">
        <v>0</v>
      </c>
      <c r="O10" s="6">
        <v>0</v>
      </c>
      <c r="P10" s="5">
        <v>76.0</v>
      </c>
      <c r="Q10" s="6">
        <v>0.10621942697414</v>
      </c>
    </row>
    <row r="11" spans="1:26">
      <c r="A11" s="2" t="s">
        <v>89</v>
      </c>
      <c r="B11" s="3" t="s">
        <v>90</v>
      </c>
      <c r="C11" s="3" t="s">
        <v>48</v>
      </c>
      <c r="D11" s="4">
        <v>751830.0</v>
      </c>
      <c r="E11" s="3" t="s">
        <v>91</v>
      </c>
      <c r="F11" s="2" t="s">
        <v>33</v>
      </c>
      <c r="G11" s="5">
        <v>0</v>
      </c>
      <c r="J11" s="3">
        <v>0</v>
      </c>
      <c r="K11" s="3">
        <v>0</v>
      </c>
      <c r="L11" s="3">
        <v>0</v>
      </c>
      <c r="M11" s="3">
        <v>0</v>
      </c>
      <c r="N11" s="5">
        <v>0</v>
      </c>
      <c r="O11" s="6">
        <v>0</v>
      </c>
      <c r="P11" s="5">
        <v>0</v>
      </c>
      <c r="Q11" s="6">
        <v>0</v>
      </c>
    </row>
    <row r="12" spans="1:26">
      <c r="A12" s="3" t="s">
        <v>92</v>
      </c>
      <c r="B12" s="3" t="s">
        <v>93</v>
      </c>
      <c r="C12" s="3" t="s">
        <v>24</v>
      </c>
      <c r="D12" s="4">
        <v>286080.0</v>
      </c>
      <c r="E12" s="3" t="s">
        <v>94</v>
      </c>
      <c r="F12" s="3" t="s">
        <v>95</v>
      </c>
      <c r="G12" s="5">
        <v>593.0</v>
      </c>
      <c r="J12" s="4">
        <v>22345.13</v>
      </c>
      <c r="K12" s="6">
        <v>0.078107976789709</v>
      </c>
      <c r="L12" s="4">
        <v>0</v>
      </c>
      <c r="M12" s="6">
        <v>0</v>
      </c>
      <c r="N12" s="5">
        <v>4.0</v>
      </c>
      <c r="O12" s="6">
        <v>0.0067453625632378</v>
      </c>
      <c r="P12" s="5">
        <v>32.0</v>
      </c>
      <c r="Q12" s="6">
        <v>0.053962900505902</v>
      </c>
    </row>
    <row r="13" spans="1:26">
      <c r="A13" s="2" t="s">
        <v>76</v>
      </c>
      <c r="B13" s="3" t="s">
        <v>96</v>
      </c>
      <c r="C13" s="3" t="s">
        <v>78</v>
      </c>
      <c r="D13" s="4">
        <v>645700.0</v>
      </c>
      <c r="E13" s="3" t="s">
        <v>97</v>
      </c>
      <c r="F13" s="2" t="s">
        <v>136</v>
      </c>
      <c r="G13" s="5">
        <v>1237.0</v>
      </c>
      <c r="J13" s="4">
        <v>49707.9</v>
      </c>
      <c r="K13" s="6">
        <v>0.076982964224872</v>
      </c>
      <c r="L13" s="4">
        <v>0</v>
      </c>
      <c r="M13" s="6">
        <v>0</v>
      </c>
      <c r="N13" s="5">
        <v>15.0</v>
      </c>
      <c r="O13" s="6">
        <v>0.012126111560226</v>
      </c>
      <c r="P13" s="5">
        <v>117.0</v>
      </c>
      <c r="Q13" s="6">
        <v>0.094583670169766</v>
      </c>
    </row>
    <row r="14" spans="1:26">
      <c r="A14" s="2" t="s">
        <v>99</v>
      </c>
      <c r="B14" s="3" t="s">
        <v>100</v>
      </c>
      <c r="C14" s="3" t="s">
        <v>19</v>
      </c>
      <c r="D14" s="4">
        <v>9660000.0</v>
      </c>
      <c r="E14" s="3" t="s">
        <v>101</v>
      </c>
      <c r="F14" s="2" t="s">
        <v>164</v>
      </c>
      <c r="G14" s="5">
        <v>6818.5</v>
      </c>
      <c r="J14" s="4">
        <v>454903.61</v>
      </c>
      <c r="K14" s="6">
        <v>0.047091471014493</v>
      </c>
      <c r="L14" s="4">
        <v>38601.08</v>
      </c>
      <c r="M14" s="6">
        <v>0.0039959710144928</v>
      </c>
      <c r="N14" s="5">
        <v>357.0</v>
      </c>
      <c r="O14" s="6">
        <v>0.052357556647356</v>
      </c>
      <c r="P14" s="5">
        <v>1536.0</v>
      </c>
      <c r="Q14" s="6">
        <v>0.22526948742392</v>
      </c>
    </row>
    <row r="15" spans="1:26">
      <c r="A15" s="2" t="s">
        <v>102</v>
      </c>
      <c r="B15" s="3" t="s">
        <v>103</v>
      </c>
      <c r="C15" s="3" t="s">
        <v>32</v>
      </c>
      <c r="D15" s="4">
        <v>1420000.0</v>
      </c>
      <c r="E15" s="3" t="s">
        <v>101</v>
      </c>
      <c r="F15" s="2" t="s">
        <v>166</v>
      </c>
      <c r="G15" s="5">
        <v>3712.25</v>
      </c>
      <c r="J15" s="4">
        <v>162367.45</v>
      </c>
      <c r="K15" s="6">
        <v>0.11434327464789</v>
      </c>
      <c r="L15" s="4">
        <v>129175.0</v>
      </c>
      <c r="M15" s="6">
        <v>0.090968309859155</v>
      </c>
      <c r="N15" s="5">
        <v>66.0</v>
      </c>
      <c r="O15" s="6">
        <v>0.017778975015153</v>
      </c>
      <c r="P15" s="5">
        <v>42.0</v>
      </c>
      <c r="Q15" s="6">
        <v>0.011313893191461</v>
      </c>
    </row>
    <row r="16" spans="1:26">
      <c r="A16" s="2" t="s">
        <v>121</v>
      </c>
      <c r="B16" s="3" t="s">
        <v>122</v>
      </c>
      <c r="C16" s="3" t="s">
        <v>123</v>
      </c>
      <c r="D16" s="4">
        <v>980963.0</v>
      </c>
      <c r="E16" s="3" t="s">
        <v>124</v>
      </c>
      <c r="F16" s="2" t="s">
        <v>167</v>
      </c>
      <c r="G16" s="5">
        <v>703.0</v>
      </c>
      <c r="J16" s="3">
        <v>0</v>
      </c>
      <c r="K16" s="3">
        <v>0</v>
      </c>
      <c r="L16" s="3">
        <v>0</v>
      </c>
      <c r="M16" s="3">
        <v>0</v>
      </c>
      <c r="N16" s="5">
        <v>0</v>
      </c>
      <c r="O16" s="6">
        <v>0</v>
      </c>
      <c r="P16" s="5">
        <v>0</v>
      </c>
      <c r="Q16" s="6">
        <v>0</v>
      </c>
    </row>
    <row r="17" spans="1:26">
      <c r="A17" s="2" t="s">
        <v>125</v>
      </c>
      <c r="B17" s="3" t="s">
        <v>126</v>
      </c>
      <c r="C17" s="3" t="s">
        <v>24</v>
      </c>
      <c r="D17" s="4">
        <v>9786745.0</v>
      </c>
      <c r="E17" s="3" t="s">
        <v>124</v>
      </c>
      <c r="F17" s="2" t="s">
        <v>33</v>
      </c>
      <c r="G17" s="5">
        <v>0</v>
      </c>
      <c r="J17" s="3">
        <v>0</v>
      </c>
      <c r="K17" s="3">
        <v>0</v>
      </c>
      <c r="L17" s="3">
        <v>0</v>
      </c>
      <c r="M17" s="3">
        <v>0</v>
      </c>
      <c r="N17" s="5">
        <v>0</v>
      </c>
      <c r="O17" s="6">
        <v>0</v>
      </c>
      <c r="P17" s="5">
        <v>0</v>
      </c>
      <c r="Q17" s="6">
        <v>0</v>
      </c>
    </row>
    <row r="18" spans="1:26">
      <c r="A18" s="2" t="s">
        <v>127</v>
      </c>
      <c r="B18" s="3" t="s">
        <v>128</v>
      </c>
      <c r="C18" s="3" t="s">
        <v>24</v>
      </c>
      <c r="D18" s="4">
        <v>109700.0</v>
      </c>
      <c r="E18" s="3" t="s">
        <v>129</v>
      </c>
      <c r="F18" s="2" t="s">
        <v>139</v>
      </c>
      <c r="G18" s="5">
        <v>222.5</v>
      </c>
      <c r="J18" s="4">
        <v>15258.0</v>
      </c>
      <c r="K18" s="6">
        <v>0.13908842297174</v>
      </c>
      <c r="L18" s="4">
        <v>0</v>
      </c>
      <c r="M18" s="6">
        <v>0</v>
      </c>
      <c r="N18" s="5">
        <v>12.0</v>
      </c>
      <c r="O18" s="6">
        <v>0.053932584269663</v>
      </c>
      <c r="P18" s="5">
        <v>22.0</v>
      </c>
      <c r="Q18" s="6">
        <v>0.098876404494382</v>
      </c>
    </row>
    <row r="19" spans="1:26">
      <c r="A19" s="2" t="s">
        <v>131</v>
      </c>
      <c r="B19" s="3" t="s">
        <v>132</v>
      </c>
      <c r="C19" s="3" t="s">
        <v>24</v>
      </c>
      <c r="D19" s="4">
        <v>200000.0</v>
      </c>
      <c r="E19" s="3" t="s">
        <v>124</v>
      </c>
      <c r="F19" s="2" t="s">
        <v>140</v>
      </c>
      <c r="G19" s="5">
        <v>550.0</v>
      </c>
      <c r="J19" s="3">
        <v>0</v>
      </c>
      <c r="K19" s="3">
        <v>0</v>
      </c>
      <c r="L19" s="3">
        <v>0</v>
      </c>
      <c r="M19" s="3">
        <v>0</v>
      </c>
      <c r="N19" s="5">
        <v>8.0</v>
      </c>
      <c r="O19" s="6">
        <v>0.014545454545455</v>
      </c>
      <c r="P19" s="5">
        <v>112.5</v>
      </c>
      <c r="Q19" s="6">
        <v>0.20454545454545</v>
      </c>
    </row>
    <row r="20" spans="1:26">
      <c r="A20" s="2" t="s">
        <v>141</v>
      </c>
      <c r="B20" s="3" t="s">
        <v>142</v>
      </c>
      <c r="C20" s="3" t="s">
        <v>19</v>
      </c>
      <c r="D20" s="4">
        <v>7424430.0</v>
      </c>
      <c r="E20" s="3" t="s">
        <v>143</v>
      </c>
      <c r="F20" s="2" t="s">
        <v>168</v>
      </c>
      <c r="G20" s="5">
        <v>1629.5</v>
      </c>
      <c r="J20" s="4">
        <v>312770.4</v>
      </c>
      <c r="K20" s="6">
        <v>0.042127193602741</v>
      </c>
      <c r="L20" s="4">
        <v>104395.7</v>
      </c>
      <c r="M20" s="6">
        <v>0.014061106374496</v>
      </c>
      <c r="N20" s="5">
        <v>0</v>
      </c>
      <c r="O20" s="6">
        <v>0</v>
      </c>
      <c r="P20" s="5">
        <v>491.0</v>
      </c>
      <c r="Q20" s="6">
        <v>0.30131942313593</v>
      </c>
    </row>
    <row r="21" spans="1:26">
      <c r="A21" s="3" t="s">
        <v>131</v>
      </c>
      <c r="B21" s="3" t="s">
        <v>153</v>
      </c>
      <c r="C21" s="3" t="s">
        <v>24</v>
      </c>
      <c r="D21" s="4">
        <v>805071.01</v>
      </c>
      <c r="E21" s="3" t="s">
        <v>154</v>
      </c>
      <c r="F21" s="3" t="s">
        <v>169</v>
      </c>
      <c r="G21" s="5">
        <v>1726.5</v>
      </c>
      <c r="J21" s="4">
        <v>82888.0</v>
      </c>
      <c r="K21" s="6">
        <v>0.10295737763555</v>
      </c>
      <c r="L21" s="4">
        <v>0</v>
      </c>
      <c r="M21" s="6">
        <v>0</v>
      </c>
      <c r="N21" s="5">
        <v>28.0</v>
      </c>
      <c r="O21" s="6">
        <v>0.016217781639154</v>
      </c>
      <c r="P21" s="5">
        <v>202.5</v>
      </c>
      <c r="Q21" s="6">
        <v>0.11728931364031</v>
      </c>
    </row>
    <row r="22" spans="1:26">
      <c r="A22" s="2" t="s">
        <v>131</v>
      </c>
      <c r="B22" s="3" t="s">
        <v>156</v>
      </c>
      <c r="C22" s="3" t="s">
        <v>24</v>
      </c>
      <c r="D22" s="4">
        <v>402966.76</v>
      </c>
      <c r="E22" s="3" t="s">
        <v>154</v>
      </c>
      <c r="F22" s="2" t="s">
        <v>170</v>
      </c>
      <c r="G22" s="5">
        <v>1157.5</v>
      </c>
      <c r="J22" s="4">
        <v>64388.5</v>
      </c>
      <c r="K22" s="6">
        <v>0.15978613223582</v>
      </c>
      <c r="L22" s="4">
        <v>0</v>
      </c>
      <c r="M22" s="6">
        <v>0</v>
      </c>
      <c r="N22" s="5">
        <v>39.5</v>
      </c>
      <c r="O22" s="6">
        <v>0.034125269978402</v>
      </c>
      <c r="P22" s="5">
        <v>57.5</v>
      </c>
      <c r="Q22" s="6">
        <v>0.049676025917927</v>
      </c>
    </row>
    <row r="23" spans="1:26">
      <c r="A23" s="3" t="s">
        <v>131</v>
      </c>
      <c r="B23" s="3" t="s">
        <v>158</v>
      </c>
      <c r="C23" s="3" t="s">
        <v>24</v>
      </c>
      <c r="D23" s="4">
        <v>1012731.7</v>
      </c>
      <c r="E23" s="3" t="s">
        <v>154</v>
      </c>
      <c r="G23" s="5">
        <v>0</v>
      </c>
      <c r="J23" s="4">
        <v>98262.0</v>
      </c>
      <c r="K23" s="6">
        <v>0.097026685350128</v>
      </c>
      <c r="L23" s="4">
        <v>0</v>
      </c>
      <c r="M23" s="6">
        <v>0</v>
      </c>
      <c r="N23" s="5">
        <v>0</v>
      </c>
      <c r="O23" s="6">
        <v>0</v>
      </c>
      <c r="P23" s="5">
        <v>0</v>
      </c>
      <c r="Q23" s="6">
        <v>0</v>
      </c>
    </row>
    <row r="24" spans="1:26">
      <c r="A24" s="3" t="s">
        <v>144</v>
      </c>
      <c r="B24" s="3" t="s">
        <v>145</v>
      </c>
      <c r="C24" s="3" t="s">
        <v>146</v>
      </c>
      <c r="D24" s="4">
        <v>416368.5</v>
      </c>
      <c r="E24" s="3" t="s">
        <v>143</v>
      </c>
      <c r="G24" s="5">
        <v>0</v>
      </c>
      <c r="J24" s="3">
        <v>0</v>
      </c>
      <c r="K24" s="3">
        <v>0</v>
      </c>
      <c r="L24" s="3">
        <v>0</v>
      </c>
      <c r="M24" s="3">
        <v>0</v>
      </c>
      <c r="N24" s="5">
        <v>0</v>
      </c>
      <c r="O24" s="6">
        <v>0</v>
      </c>
      <c r="P24" s="5">
        <v>0</v>
      </c>
      <c r="Q24" s="6">
        <v>0</v>
      </c>
    </row>
    <row r="25" spans="1:26">
      <c r="A25" s="3" t="s">
        <v>89</v>
      </c>
      <c r="B25" s="3" t="s">
        <v>162</v>
      </c>
      <c r="C25" s="3" t="s">
        <v>19</v>
      </c>
      <c r="D25" s="4">
        <v>586218.4</v>
      </c>
      <c r="E25" s="3" t="s">
        <v>163</v>
      </c>
      <c r="G25" s="5">
        <v>0</v>
      </c>
      <c r="J25" s="3">
        <v>0</v>
      </c>
      <c r="K25" s="3">
        <v>0</v>
      </c>
      <c r="L25" s="3">
        <v>0</v>
      </c>
      <c r="M25" s="3">
        <v>0</v>
      </c>
      <c r="N25" s="5">
        <v>0</v>
      </c>
      <c r="O25" s="6">
        <v>0</v>
      </c>
      <c r="P25" s="5">
        <v>0</v>
      </c>
      <c r="Q25" s="6">
        <v>0</v>
      </c>
    </row>
    <row r="26" spans="1:26">
      <c r="A26" s="3" t="s">
        <v>171</v>
      </c>
      <c r="B26" s="3" t="s">
        <v>172</v>
      </c>
      <c r="C26" s="3" t="s">
        <v>173</v>
      </c>
      <c r="D26" s="4">
        <v>557400.0</v>
      </c>
      <c r="E26" s="3" t="s">
        <v>174</v>
      </c>
      <c r="G26" s="5">
        <v>0</v>
      </c>
      <c r="J26" s="3">
        <v>0</v>
      </c>
      <c r="K26" s="3">
        <v>0</v>
      </c>
      <c r="L26" s="3">
        <v>0</v>
      </c>
      <c r="M26" s="3">
        <v>0</v>
      </c>
      <c r="N26" s="5">
        <v>0</v>
      </c>
      <c r="O26" s="6">
        <v>0</v>
      </c>
      <c r="P26" s="5">
        <v>0</v>
      </c>
      <c r="Q26" s="6">
        <v>0</v>
      </c>
    </row>
    <row r="27" spans="1:26">
      <c r="A27" s="3" t="s">
        <v>175</v>
      </c>
      <c r="B27" s="3" t="s">
        <v>176</v>
      </c>
      <c r="C27" s="3" t="s">
        <v>177</v>
      </c>
      <c r="D27" s="4">
        <v>9359072.53</v>
      </c>
      <c r="E27" s="3" t="s">
        <v>178</v>
      </c>
      <c r="G27" s="5">
        <v>0</v>
      </c>
      <c r="J27" s="3">
        <v>0</v>
      </c>
      <c r="K27" s="3">
        <v>0</v>
      </c>
      <c r="L27" s="3">
        <v>0</v>
      </c>
      <c r="M27" s="3">
        <v>0</v>
      </c>
      <c r="N27" s="5">
        <v>0</v>
      </c>
      <c r="O27" s="6">
        <v>0</v>
      </c>
      <c r="P27" s="5">
        <v>0</v>
      </c>
      <c r="Q27" s="6">
        <v>0</v>
      </c>
    </row>
    <row r="28" spans="1:26">
      <c r="A28" s="7" t="s">
        <v>50</v>
      </c>
      <c r="D28" s="4">
        <f>SUM(D7:D27)</f>
        <v>61164592.56</v>
      </c>
      <c r="G28" s="5">
        <f>SUM(G7:G27)</f>
        <v>41927.25</v>
      </c>
      <c r="J28" s="4">
        <f>SUM(J7:J27)</f>
        <v>1621244</v>
      </c>
      <c r="K28" s="6">
        <f>(J28/D28)</f>
        <v>0.026506250301751</v>
      </c>
      <c r="L28" s="4">
        <f>SUM(L7:L27)</f>
        <v>272171.78</v>
      </c>
      <c r="M28" s="6">
        <f>(L28/D28)</f>
        <v>0.0044498257669747</v>
      </c>
      <c r="N28" s="5">
        <f>SUM(N7:N27)</f>
        <v>1574</v>
      </c>
      <c r="O28" s="6">
        <f>(N28/G28)</f>
        <v>0.037541217227459</v>
      </c>
      <c r="P28" s="5">
        <f>SUM(P7:P27)</f>
        <v>5199.5</v>
      </c>
      <c r="Q28" s="6">
        <f>(P28/G28)</f>
        <v>0.12401242628601</v>
      </c>
    </row>
    <row r="29" spans="1:26">
      <c r="B29" t="s">
        <v>0</v>
      </c>
      <c r="C29" t="s">
        <v>104</v>
      </c>
      <c r="H29" t="s">
        <v>2</v>
      </c>
      <c r="I29" t="s">
        <v>3</v>
      </c>
    </row>
    <row r="30" spans="1:26">
      <c r="A30" s="1" t="s">
        <v>4</v>
      </c>
      <c r="B30" s="1" t="s">
        <v>5</v>
      </c>
      <c r="C30" s="1" t="s">
        <v>6</v>
      </c>
      <c r="D30" s="1" t="s">
        <v>7</v>
      </c>
      <c r="E30" s="1" t="s">
        <v>8</v>
      </c>
      <c r="F30" s="1" t="s">
        <v>9</v>
      </c>
      <c r="G30" s="1" t="s">
        <v>10</v>
      </c>
      <c r="H30" s="1" t="s">
        <v>11</v>
      </c>
      <c r="I30" s="1" t="s">
        <v>12</v>
      </c>
      <c r="J30" s="1" t="s">
        <v>13</v>
      </c>
      <c r="K30" s="1"/>
      <c r="L30" s="1" t="s">
        <v>14</v>
      </c>
      <c r="M30" s="1"/>
      <c r="N30" s="1" t="s">
        <v>15</v>
      </c>
      <c r="O30" s="1"/>
      <c r="P30" s="1" t="s">
        <v>16</v>
      </c>
      <c r="Q30" s="1"/>
    </row>
    <row r="31" spans="1:26">
      <c r="A31" s="2" t="s">
        <v>105</v>
      </c>
      <c r="B31" s="3" t="s">
        <v>106</v>
      </c>
      <c r="C31" s="3" t="s">
        <v>107</v>
      </c>
      <c r="D31" s="4">
        <v>4388526.0</v>
      </c>
      <c r="E31" s="3" t="s">
        <v>108</v>
      </c>
      <c r="F31" s="2" t="s">
        <v>179</v>
      </c>
      <c r="G31" s="5">
        <v>4655.0</v>
      </c>
      <c r="H31" s="3" t="s">
        <v>109</v>
      </c>
      <c r="I31" s="3" t="s">
        <v>109</v>
      </c>
      <c r="J31" s="4">
        <v>2071969.0</v>
      </c>
      <c r="K31" s="6">
        <v>0.47213324018133</v>
      </c>
      <c r="L31" s="4">
        <v>438120.0</v>
      </c>
      <c r="M31" s="6">
        <v>0.099833064678209</v>
      </c>
      <c r="N31" s="5">
        <v>172.0</v>
      </c>
      <c r="O31" s="6">
        <v>0.036949516648765</v>
      </c>
      <c r="P31" s="5">
        <v>531.0</v>
      </c>
      <c r="Q31" s="6">
        <v>0.1140708915145</v>
      </c>
    </row>
    <row r="32" spans="1:26">
      <c r="A32" s="7" t="s">
        <v>50</v>
      </c>
      <c r="D32" s="4">
        <f>SUM(D31:D31)</f>
        <v>4388526</v>
      </c>
      <c r="G32" s="5">
        <f>SUM(G31:G31)</f>
        <v>4655</v>
      </c>
      <c r="J32" s="4">
        <f>SUM(J31:J31)</f>
        <v>2071969</v>
      </c>
      <c r="K32" s="6">
        <f>(J32/D32)</f>
        <v>0.47213324018133</v>
      </c>
      <c r="L32" s="4">
        <f>SUM(L31:L31)</f>
        <v>438120</v>
      </c>
      <c r="M32" s="6">
        <f>(L32/D32)</f>
        <v>0.099833064678209</v>
      </c>
      <c r="N32" s="5">
        <f>SUM(N31:N31)</f>
        <v>172</v>
      </c>
      <c r="O32" s="6">
        <f>(N32/G32)</f>
        <v>0.036949516648765</v>
      </c>
      <c r="P32" s="5">
        <f>SUM(P31:P31)</f>
        <v>531</v>
      </c>
      <c r="Q32" s="6">
        <f>(P32/G32)</f>
        <v>0.1140708915145</v>
      </c>
    </row>
    <row r="34" spans="1:26">
      <c r="A34" s="7" t="s">
        <v>110</v>
      </c>
      <c r="D34" s="4">
        <f>(D4+D28+D32)</f>
        <v>76743488.56</v>
      </c>
      <c r="G34" s="5">
        <f>(G4+G28+G32)</f>
        <v>84621.65</v>
      </c>
      <c r="J34" s="4">
        <f>(J4+J28+J32)</f>
        <v>4262353.71</v>
      </c>
      <c r="K34" s="6">
        <f>(J34/D34)</f>
        <v>0.055540265239149</v>
      </c>
      <c r="L34" s="4">
        <f>(L4+L28+L32)</f>
        <v>1049127.78</v>
      </c>
      <c r="M34" s="6">
        <f>(L34/D34)</f>
        <v>0.013670577135411</v>
      </c>
      <c r="N34" s="5">
        <f>(N4+N28+N32)</f>
        <v>2316</v>
      </c>
      <c r="O34" s="6">
        <f>(N34/G34)</f>
        <v>0.02736888254956</v>
      </c>
      <c r="P34" s="5">
        <f>(P4+P28+P32)</f>
        <v>14190.2</v>
      </c>
      <c r="Q34" s="6">
        <f>(P34/G34)</f>
        <v>0.16768994695802</v>
      </c>
    </row>
  </sheetData>
  <mergeCells>
    <mergeCell ref="J2:K2"/>
    <mergeCell ref="L2:M2"/>
    <mergeCell ref="N2:O2"/>
    <mergeCell ref="P2:Q2"/>
    <mergeCell ref="J6:K6"/>
    <mergeCell ref="L6:M6"/>
    <mergeCell ref="N6:O6"/>
    <mergeCell ref="P6:Q6"/>
    <mergeCell ref="J30:K30"/>
    <mergeCell ref="L30:M30"/>
    <mergeCell ref="N30:O30"/>
    <mergeCell ref="P30:Q30"/>
  </mergeCells>
  <conditionalFormatting sqref="J8">
    <cfRule type="cellIs" dxfId="0" priority="1" operator="equal">
      <formula>0</formula>
    </cfRule>
    <cfRule type="cellIs" dxfId="1" priority="2" operator="notEqual">
      <formula>0</formula>
    </cfRule>
  </conditionalFormatting>
  <conditionalFormatting sqref="K8">
    <cfRule type="cellIs" dxfId="0" priority="3" operator="equal">
      <formula>0</formula>
    </cfRule>
    <cfRule type="cellIs" dxfId="2" priority="4" operator="notEqual">
      <formula>0</formula>
    </cfRule>
  </conditionalFormatting>
  <conditionalFormatting sqref="L8">
    <cfRule type="cellIs" dxfId="0" priority="5" operator="equal">
      <formula>0</formula>
    </cfRule>
    <cfRule type="cellIs" dxfId="1" priority="6" operator="notEqual">
      <formula>0</formula>
    </cfRule>
  </conditionalFormatting>
  <conditionalFormatting sqref="M8">
    <cfRule type="cellIs" dxfId="0" priority="7" operator="equal">
      <formula>0</formula>
    </cfRule>
    <cfRule type="cellIs" dxfId="2" priority="8" operator="notEqual">
      <formula>0</formula>
    </cfRule>
  </conditionalFormatting>
  <conditionalFormatting sqref="J11">
    <cfRule type="cellIs" dxfId="0" priority="9" operator="equal">
      <formula>0</formula>
    </cfRule>
    <cfRule type="cellIs" dxfId="1" priority="10" operator="notEqual">
      <formula>0</formula>
    </cfRule>
  </conditionalFormatting>
  <conditionalFormatting sqref="K11">
    <cfRule type="cellIs" dxfId="0" priority="11" operator="equal">
      <formula>0</formula>
    </cfRule>
    <cfRule type="cellIs" dxfId="2" priority="12" operator="notEqual">
      <formula>0</formula>
    </cfRule>
  </conditionalFormatting>
  <conditionalFormatting sqref="L11">
    <cfRule type="cellIs" dxfId="0" priority="13" operator="equal">
      <formula>0</formula>
    </cfRule>
    <cfRule type="cellIs" dxfId="1" priority="14" operator="notEqual">
      <formula>0</formula>
    </cfRule>
  </conditionalFormatting>
  <conditionalFormatting sqref="M11">
    <cfRule type="cellIs" dxfId="0" priority="15" operator="equal">
      <formula>0</formula>
    </cfRule>
    <cfRule type="cellIs" dxfId="2" priority="16" operator="notEqual">
      <formula>0</formula>
    </cfRule>
  </conditionalFormatting>
  <conditionalFormatting sqref="J16">
    <cfRule type="cellIs" dxfId="0" priority="17" operator="equal">
      <formula>0</formula>
    </cfRule>
    <cfRule type="cellIs" dxfId="1" priority="18" operator="notEqual">
      <formula>0</formula>
    </cfRule>
  </conditionalFormatting>
  <conditionalFormatting sqref="K16">
    <cfRule type="cellIs" dxfId="0" priority="19" operator="equal">
      <formula>0</formula>
    </cfRule>
    <cfRule type="cellIs" dxfId="2" priority="20" operator="notEqual">
      <formula>0</formula>
    </cfRule>
  </conditionalFormatting>
  <conditionalFormatting sqref="L16">
    <cfRule type="cellIs" dxfId="0" priority="21" operator="equal">
      <formula>0</formula>
    </cfRule>
    <cfRule type="cellIs" dxfId="1" priority="22" operator="notEqual">
      <formula>0</formula>
    </cfRule>
  </conditionalFormatting>
  <conditionalFormatting sqref="M16">
    <cfRule type="cellIs" dxfId="0" priority="23" operator="equal">
      <formula>0</formula>
    </cfRule>
    <cfRule type="cellIs" dxfId="2" priority="24" operator="notEqual">
      <formula>0</formula>
    </cfRule>
  </conditionalFormatting>
  <conditionalFormatting sqref="J17">
    <cfRule type="cellIs" dxfId="0" priority="25" operator="equal">
      <formula>0</formula>
    </cfRule>
    <cfRule type="cellIs" dxfId="1" priority="26" operator="notEqual">
      <formula>0</formula>
    </cfRule>
  </conditionalFormatting>
  <conditionalFormatting sqref="K17">
    <cfRule type="cellIs" dxfId="0" priority="27" operator="equal">
      <formula>0</formula>
    </cfRule>
    <cfRule type="cellIs" dxfId="2" priority="28" operator="notEqual">
      <formula>0</formula>
    </cfRule>
  </conditionalFormatting>
  <conditionalFormatting sqref="L17">
    <cfRule type="cellIs" dxfId="0" priority="29" operator="equal">
      <formula>0</formula>
    </cfRule>
    <cfRule type="cellIs" dxfId="1" priority="30" operator="notEqual">
      <formula>0</formula>
    </cfRule>
  </conditionalFormatting>
  <conditionalFormatting sqref="M17">
    <cfRule type="cellIs" dxfId="0" priority="31" operator="equal">
      <formula>0</formula>
    </cfRule>
    <cfRule type="cellIs" dxfId="2" priority="32" operator="notEqual">
      <formula>0</formula>
    </cfRule>
  </conditionalFormatting>
  <conditionalFormatting sqref="J19">
    <cfRule type="cellIs" dxfId="0" priority="33" operator="equal">
      <formula>0</formula>
    </cfRule>
    <cfRule type="cellIs" dxfId="1" priority="34" operator="notEqual">
      <formula>0</formula>
    </cfRule>
  </conditionalFormatting>
  <conditionalFormatting sqref="K19">
    <cfRule type="cellIs" dxfId="0" priority="35" operator="equal">
      <formula>0</formula>
    </cfRule>
    <cfRule type="cellIs" dxfId="2" priority="36" operator="notEqual">
      <formula>0</formula>
    </cfRule>
  </conditionalFormatting>
  <conditionalFormatting sqref="L19">
    <cfRule type="cellIs" dxfId="0" priority="37" operator="equal">
      <formula>0</formula>
    </cfRule>
    <cfRule type="cellIs" dxfId="1" priority="38" operator="notEqual">
      <formula>0</formula>
    </cfRule>
  </conditionalFormatting>
  <conditionalFormatting sqref="M19">
    <cfRule type="cellIs" dxfId="0" priority="39" operator="equal">
      <formula>0</formula>
    </cfRule>
    <cfRule type="cellIs" dxfId="2" priority="40" operator="notEqual">
      <formula>0</formula>
    </cfRule>
  </conditionalFormatting>
  <conditionalFormatting sqref="J24">
    <cfRule type="cellIs" dxfId="0" priority="41" operator="equal">
      <formula>0</formula>
    </cfRule>
    <cfRule type="cellIs" dxfId="1" priority="42" operator="notEqual">
      <formula>0</formula>
    </cfRule>
  </conditionalFormatting>
  <conditionalFormatting sqref="K24">
    <cfRule type="cellIs" dxfId="0" priority="43" operator="equal">
      <formula>0</formula>
    </cfRule>
    <cfRule type="cellIs" dxfId="2" priority="44" operator="notEqual">
      <formula>0</formula>
    </cfRule>
  </conditionalFormatting>
  <conditionalFormatting sqref="L24">
    <cfRule type="cellIs" dxfId="0" priority="45" operator="equal">
      <formula>0</formula>
    </cfRule>
    <cfRule type="cellIs" dxfId="1" priority="46" operator="notEqual">
      <formula>0</formula>
    </cfRule>
  </conditionalFormatting>
  <conditionalFormatting sqref="M24">
    <cfRule type="cellIs" dxfId="0" priority="47" operator="equal">
      <formula>0</formula>
    </cfRule>
    <cfRule type="cellIs" dxfId="2" priority="48" operator="notEqual">
      <formula>0</formula>
    </cfRule>
  </conditionalFormatting>
  <conditionalFormatting sqref="J25">
    <cfRule type="cellIs" dxfId="0" priority="49" operator="equal">
      <formula>0</formula>
    </cfRule>
    <cfRule type="cellIs" dxfId="1" priority="50" operator="notEqual">
      <formula>0</formula>
    </cfRule>
  </conditionalFormatting>
  <conditionalFormatting sqref="K25">
    <cfRule type="cellIs" dxfId="0" priority="51" operator="equal">
      <formula>0</formula>
    </cfRule>
    <cfRule type="cellIs" dxfId="2" priority="52" operator="notEqual">
      <formula>0</formula>
    </cfRule>
  </conditionalFormatting>
  <conditionalFormatting sqref="L25">
    <cfRule type="cellIs" dxfId="0" priority="53" operator="equal">
      <formula>0</formula>
    </cfRule>
    <cfRule type="cellIs" dxfId="1" priority="54" operator="notEqual">
      <formula>0</formula>
    </cfRule>
  </conditionalFormatting>
  <conditionalFormatting sqref="M25">
    <cfRule type="cellIs" dxfId="0" priority="55" operator="equal">
      <formula>0</formula>
    </cfRule>
    <cfRule type="cellIs" dxfId="2" priority="56" operator="notEqual">
      <formula>0</formula>
    </cfRule>
  </conditionalFormatting>
  <conditionalFormatting sqref="J26">
    <cfRule type="cellIs" dxfId="0" priority="57" operator="equal">
      <formula>0</formula>
    </cfRule>
    <cfRule type="cellIs" dxfId="1" priority="58" operator="notEqual">
      <formula>0</formula>
    </cfRule>
  </conditionalFormatting>
  <conditionalFormatting sqref="K26">
    <cfRule type="cellIs" dxfId="0" priority="59" operator="equal">
      <formula>0</formula>
    </cfRule>
    <cfRule type="cellIs" dxfId="2" priority="60" operator="notEqual">
      <formula>0</formula>
    </cfRule>
  </conditionalFormatting>
  <conditionalFormatting sqref="L26">
    <cfRule type="cellIs" dxfId="0" priority="61" operator="equal">
      <formula>0</formula>
    </cfRule>
    <cfRule type="cellIs" dxfId="1" priority="62" operator="notEqual">
      <formula>0</formula>
    </cfRule>
  </conditionalFormatting>
  <conditionalFormatting sqref="M26">
    <cfRule type="cellIs" dxfId="0" priority="63" operator="equal">
      <formula>0</formula>
    </cfRule>
    <cfRule type="cellIs" dxfId="2" priority="64" operator="notEqual">
      <formula>0</formula>
    </cfRule>
  </conditionalFormatting>
  <conditionalFormatting sqref="J27">
    <cfRule type="cellIs" dxfId="0" priority="65" operator="equal">
      <formula>0</formula>
    </cfRule>
    <cfRule type="cellIs" dxfId="1" priority="66" operator="notEqual">
      <formula>0</formula>
    </cfRule>
  </conditionalFormatting>
  <conditionalFormatting sqref="K27">
    <cfRule type="cellIs" dxfId="0" priority="67" operator="equal">
      <formula>0</formula>
    </cfRule>
    <cfRule type="cellIs" dxfId="2" priority="68" operator="notEqual">
      <formula>0</formula>
    </cfRule>
  </conditionalFormatting>
  <conditionalFormatting sqref="L27">
    <cfRule type="cellIs" dxfId="0" priority="69" operator="equal">
      <formula>0</formula>
    </cfRule>
    <cfRule type="cellIs" dxfId="1" priority="70" operator="notEqual">
      <formula>0</formula>
    </cfRule>
  </conditionalFormatting>
  <conditionalFormatting sqref="M27">
    <cfRule type="cellIs" dxfId="0" priority="71" operator="equal">
      <formula>0</formula>
    </cfRule>
    <cfRule type="cellIs" dxfId="2" priority="72"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9" r:id="rId_hyperlink_7"/>
    <hyperlink ref="F9" r:id="rId_hyperlink_8"/>
    <hyperlink ref="A10" r:id="rId_hyperlink_9"/>
    <hyperlink ref="F10" r:id="rId_hyperlink_10"/>
    <hyperlink ref="A11" r:id="rId_hyperlink_11"/>
    <hyperlink ref="F11" r:id="rId_hyperlink_12"/>
    <hyperlink ref="A13" r:id="rId_hyperlink_13"/>
    <hyperlink ref="F13" r:id="rId_hyperlink_14"/>
    <hyperlink ref="A14" r:id="rId_hyperlink_15"/>
    <hyperlink ref="F14" r:id="rId_hyperlink_16"/>
    <hyperlink ref="A15" r:id="rId_hyperlink_17"/>
    <hyperlink ref="F15" r:id="rId_hyperlink_18"/>
    <hyperlink ref="A16" r:id="rId_hyperlink_19"/>
    <hyperlink ref="F16" r:id="rId_hyperlink_20"/>
    <hyperlink ref="A17" r:id="rId_hyperlink_21"/>
    <hyperlink ref="F17" r:id="rId_hyperlink_22"/>
    <hyperlink ref="A18" r:id="rId_hyperlink_23"/>
    <hyperlink ref="F18" r:id="rId_hyperlink_24"/>
    <hyperlink ref="A19" r:id="rId_hyperlink_25"/>
    <hyperlink ref="F19" r:id="rId_hyperlink_26"/>
    <hyperlink ref="A20" r:id="rId_hyperlink_27"/>
    <hyperlink ref="F20" r:id="rId_hyperlink_28"/>
    <hyperlink ref="A22" r:id="rId_hyperlink_29"/>
    <hyperlink ref="F22" r:id="rId_hyperlink_30"/>
    <hyperlink ref="A31" r:id="rId_hyperlink_31"/>
    <hyperlink ref="F31" r:id="rId_hyperlink_3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2"/>
  <sheetViews>
    <sheetView tabSelected="0" workbookViewId="0" showGridLines="true" showRowColHeaders="1">
      <selection activeCell="Q32" sqref="Q32"/>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72</v>
      </c>
      <c r="B7" s="3" t="s">
        <v>73</v>
      </c>
      <c r="C7" s="3" t="s">
        <v>74</v>
      </c>
      <c r="D7" s="4">
        <v>4000000.0</v>
      </c>
      <c r="E7" s="3" t="s">
        <v>75</v>
      </c>
      <c r="F7" s="2" t="s">
        <v>33</v>
      </c>
      <c r="G7" s="5">
        <v>0</v>
      </c>
      <c r="J7" s="3">
        <v>0</v>
      </c>
      <c r="K7" s="3">
        <v>0</v>
      </c>
      <c r="L7" s="3">
        <v>0</v>
      </c>
      <c r="M7" s="3">
        <v>0</v>
      </c>
      <c r="N7" s="5">
        <v>0</v>
      </c>
      <c r="O7" s="6">
        <v>0</v>
      </c>
      <c r="P7" s="5">
        <v>0</v>
      </c>
      <c r="Q7" s="6">
        <v>0</v>
      </c>
    </row>
    <row r="8" spans="1:26">
      <c r="A8" s="2" t="s">
        <v>89</v>
      </c>
      <c r="B8" s="3" t="s">
        <v>90</v>
      </c>
      <c r="C8" s="3" t="s">
        <v>48</v>
      </c>
      <c r="D8" s="4">
        <v>751830.0</v>
      </c>
      <c r="E8" s="3" t="s">
        <v>91</v>
      </c>
      <c r="F8" s="2" t="s">
        <v>33</v>
      </c>
      <c r="G8" s="5">
        <v>0</v>
      </c>
      <c r="J8" s="3">
        <v>0</v>
      </c>
      <c r="K8" s="3">
        <v>0</v>
      </c>
      <c r="L8" s="3">
        <v>0</v>
      </c>
      <c r="M8" s="3">
        <v>0</v>
      </c>
      <c r="N8" s="5">
        <v>0</v>
      </c>
      <c r="O8" s="6">
        <v>0</v>
      </c>
      <c r="P8" s="5">
        <v>0</v>
      </c>
      <c r="Q8" s="6">
        <v>0</v>
      </c>
    </row>
    <row r="9" spans="1:26">
      <c r="A9" s="3" t="s">
        <v>92</v>
      </c>
      <c r="B9" s="3" t="s">
        <v>93</v>
      </c>
      <c r="C9" s="3" t="s">
        <v>24</v>
      </c>
      <c r="D9" s="4">
        <v>286080.0</v>
      </c>
      <c r="E9" s="3" t="s">
        <v>94</v>
      </c>
      <c r="F9" s="3" t="s">
        <v>95</v>
      </c>
      <c r="G9" s="5">
        <v>593.0</v>
      </c>
      <c r="J9" s="4">
        <v>22345.13</v>
      </c>
      <c r="K9" s="6">
        <v>0.078107976789709</v>
      </c>
      <c r="L9" s="4">
        <v>0</v>
      </c>
      <c r="M9" s="6">
        <v>0</v>
      </c>
      <c r="N9" s="5">
        <v>4.0</v>
      </c>
      <c r="O9" s="6">
        <v>0.0067453625632378</v>
      </c>
      <c r="P9" s="5">
        <v>32.0</v>
      </c>
      <c r="Q9" s="6">
        <v>0.053962900505902</v>
      </c>
    </row>
    <row r="10" spans="1:26">
      <c r="A10" s="2" t="s">
        <v>76</v>
      </c>
      <c r="B10" s="3" t="s">
        <v>96</v>
      </c>
      <c r="C10" s="3" t="s">
        <v>78</v>
      </c>
      <c r="D10" s="4">
        <v>645700.0</v>
      </c>
      <c r="E10" s="3" t="s">
        <v>97</v>
      </c>
      <c r="F10" s="2" t="s">
        <v>136</v>
      </c>
      <c r="G10" s="5">
        <v>1237.0</v>
      </c>
      <c r="J10" s="4">
        <v>49707.9</v>
      </c>
      <c r="K10" s="6">
        <v>0.076982964224872</v>
      </c>
      <c r="L10" s="4">
        <v>0</v>
      </c>
      <c r="M10" s="6">
        <v>0</v>
      </c>
      <c r="N10" s="5">
        <v>15.0</v>
      </c>
      <c r="O10" s="6">
        <v>0.012126111560226</v>
      </c>
      <c r="P10" s="5">
        <v>117.0</v>
      </c>
      <c r="Q10" s="6">
        <v>0.094583670169766</v>
      </c>
    </row>
    <row r="11" spans="1:26">
      <c r="A11" s="2" t="s">
        <v>99</v>
      </c>
      <c r="B11" s="3" t="s">
        <v>100</v>
      </c>
      <c r="C11" s="3" t="s">
        <v>19</v>
      </c>
      <c r="D11" s="4">
        <v>9660000.0</v>
      </c>
      <c r="E11" s="3" t="s">
        <v>101</v>
      </c>
      <c r="F11" s="2" t="s">
        <v>180</v>
      </c>
      <c r="G11" s="5">
        <v>9482.5</v>
      </c>
      <c r="J11" s="4">
        <v>454903.61</v>
      </c>
      <c r="K11" s="6">
        <v>0.047091471014493</v>
      </c>
      <c r="L11" s="4">
        <v>38601.08</v>
      </c>
      <c r="M11" s="6">
        <v>0.0039959710144928</v>
      </c>
      <c r="N11" s="5">
        <v>517.0</v>
      </c>
      <c r="O11" s="6">
        <v>0.054521486949644</v>
      </c>
      <c r="P11" s="5">
        <v>2301.5</v>
      </c>
      <c r="Q11" s="6">
        <v>0.24271025573425</v>
      </c>
    </row>
    <row r="12" spans="1:26">
      <c r="A12" s="2" t="s">
        <v>102</v>
      </c>
      <c r="B12" s="3" t="s">
        <v>103</v>
      </c>
      <c r="C12" s="3" t="s">
        <v>32</v>
      </c>
      <c r="D12" s="4">
        <v>1420000.0</v>
      </c>
      <c r="E12" s="3" t="s">
        <v>101</v>
      </c>
      <c r="F12" s="2" t="s">
        <v>181</v>
      </c>
      <c r="G12" s="5">
        <v>4469.25</v>
      </c>
      <c r="J12" s="4">
        <v>162367.45</v>
      </c>
      <c r="K12" s="6">
        <v>0.11434327464789</v>
      </c>
      <c r="L12" s="4">
        <v>129175.0</v>
      </c>
      <c r="M12" s="6">
        <v>0.090968309859155</v>
      </c>
      <c r="N12" s="5">
        <v>66.0</v>
      </c>
      <c r="O12" s="6">
        <v>0.014767578452761</v>
      </c>
      <c r="P12" s="5">
        <v>42.0</v>
      </c>
      <c r="Q12" s="6">
        <v>0.009397549924484</v>
      </c>
    </row>
    <row r="13" spans="1:26">
      <c r="A13" s="2" t="s">
        <v>121</v>
      </c>
      <c r="B13" s="3" t="s">
        <v>122</v>
      </c>
      <c r="C13" s="3" t="s">
        <v>123</v>
      </c>
      <c r="D13" s="4">
        <v>980963.0</v>
      </c>
      <c r="E13" s="3" t="s">
        <v>124</v>
      </c>
      <c r="F13" s="2" t="s">
        <v>182</v>
      </c>
      <c r="G13" s="5">
        <v>1338.5</v>
      </c>
      <c r="J13" s="3">
        <v>0</v>
      </c>
      <c r="K13" s="3">
        <v>0</v>
      </c>
      <c r="L13" s="3">
        <v>0</v>
      </c>
      <c r="M13" s="3">
        <v>0</v>
      </c>
      <c r="N13" s="5">
        <v>0</v>
      </c>
      <c r="O13" s="6">
        <v>0</v>
      </c>
      <c r="P13" s="5">
        <v>0</v>
      </c>
      <c r="Q13" s="6">
        <v>0</v>
      </c>
    </row>
    <row r="14" spans="1:26">
      <c r="A14" s="2" t="s">
        <v>125</v>
      </c>
      <c r="B14" s="3" t="s">
        <v>126</v>
      </c>
      <c r="C14" s="3" t="s">
        <v>24</v>
      </c>
      <c r="D14" s="4">
        <v>9786745.0</v>
      </c>
      <c r="E14" s="3" t="s">
        <v>124</v>
      </c>
      <c r="F14" s="2" t="s">
        <v>183</v>
      </c>
      <c r="G14" s="5">
        <v>551.5</v>
      </c>
      <c r="J14" s="3">
        <v>0</v>
      </c>
      <c r="K14" s="3">
        <v>0</v>
      </c>
      <c r="L14" s="3">
        <v>0</v>
      </c>
      <c r="M14" s="3">
        <v>0</v>
      </c>
      <c r="N14" s="5">
        <v>0</v>
      </c>
      <c r="O14" s="6">
        <v>0</v>
      </c>
      <c r="P14" s="5">
        <v>13.5</v>
      </c>
      <c r="Q14" s="6">
        <v>0.024478694469628</v>
      </c>
    </row>
    <row r="15" spans="1:26">
      <c r="A15" s="2" t="s">
        <v>127</v>
      </c>
      <c r="B15" s="3" t="s">
        <v>128</v>
      </c>
      <c r="C15" s="3" t="s">
        <v>24</v>
      </c>
      <c r="D15" s="4">
        <v>109700.0</v>
      </c>
      <c r="E15" s="3" t="s">
        <v>129</v>
      </c>
      <c r="F15" s="2" t="s">
        <v>139</v>
      </c>
      <c r="G15" s="5">
        <v>222.5</v>
      </c>
      <c r="J15" s="4">
        <v>15258.0</v>
      </c>
      <c r="K15" s="6">
        <v>0.13908842297174</v>
      </c>
      <c r="L15" s="4">
        <v>0</v>
      </c>
      <c r="M15" s="6">
        <v>0</v>
      </c>
      <c r="N15" s="5">
        <v>12.0</v>
      </c>
      <c r="O15" s="6">
        <v>0.053932584269663</v>
      </c>
      <c r="P15" s="5">
        <v>22.0</v>
      </c>
      <c r="Q15" s="6">
        <v>0.098876404494382</v>
      </c>
    </row>
    <row r="16" spans="1:26">
      <c r="A16" s="2" t="s">
        <v>131</v>
      </c>
      <c r="B16" s="3" t="s">
        <v>132</v>
      </c>
      <c r="C16" s="3" t="s">
        <v>24</v>
      </c>
      <c r="D16" s="4">
        <v>200000.0</v>
      </c>
      <c r="E16" s="3" t="s">
        <v>124</v>
      </c>
      <c r="F16" s="2" t="s">
        <v>140</v>
      </c>
      <c r="G16" s="5">
        <v>550.0</v>
      </c>
      <c r="J16" s="3">
        <v>0</v>
      </c>
      <c r="K16" s="3">
        <v>0</v>
      </c>
      <c r="L16" s="3">
        <v>0</v>
      </c>
      <c r="M16" s="3">
        <v>0</v>
      </c>
      <c r="N16" s="5">
        <v>8.0</v>
      </c>
      <c r="O16" s="6">
        <v>0.014545454545455</v>
      </c>
      <c r="P16" s="5">
        <v>112.5</v>
      </c>
      <c r="Q16" s="6">
        <v>0.20454545454545</v>
      </c>
    </row>
    <row r="17" spans="1:26">
      <c r="A17" s="2" t="s">
        <v>141</v>
      </c>
      <c r="B17" s="3" t="s">
        <v>142</v>
      </c>
      <c r="C17" s="3" t="s">
        <v>19</v>
      </c>
      <c r="D17" s="4">
        <v>7424430.0</v>
      </c>
      <c r="E17" s="3" t="s">
        <v>143</v>
      </c>
      <c r="F17" s="2" t="s">
        <v>184</v>
      </c>
      <c r="G17" s="5">
        <v>3068.5</v>
      </c>
      <c r="J17" s="4">
        <v>312770.4</v>
      </c>
      <c r="K17" s="6">
        <v>0.042127193602741</v>
      </c>
      <c r="L17" s="4">
        <v>104395.7</v>
      </c>
      <c r="M17" s="6">
        <v>0.014061106374496</v>
      </c>
      <c r="N17" s="5">
        <v>0</v>
      </c>
      <c r="O17" s="6">
        <v>0</v>
      </c>
      <c r="P17" s="5">
        <v>895.0</v>
      </c>
      <c r="Q17" s="6">
        <v>0.29167345608604</v>
      </c>
    </row>
    <row r="18" spans="1:26">
      <c r="A18" s="3" t="s">
        <v>131</v>
      </c>
      <c r="B18" s="3" t="s">
        <v>153</v>
      </c>
      <c r="C18" s="3" t="s">
        <v>24</v>
      </c>
      <c r="D18" s="4">
        <v>805071.01</v>
      </c>
      <c r="E18" s="3" t="s">
        <v>154</v>
      </c>
      <c r="F18" s="3" t="s">
        <v>185</v>
      </c>
      <c r="G18" s="5">
        <v>2930.5</v>
      </c>
      <c r="J18" s="4">
        <v>82888.0</v>
      </c>
      <c r="K18" s="6">
        <v>0.10295737763555</v>
      </c>
      <c r="L18" s="4">
        <v>0</v>
      </c>
      <c r="M18" s="6">
        <v>0</v>
      </c>
      <c r="N18" s="5">
        <v>40.0</v>
      </c>
      <c r="O18" s="6">
        <v>0.013649547858727</v>
      </c>
      <c r="P18" s="5">
        <v>225.5</v>
      </c>
      <c r="Q18" s="6">
        <v>0.076949326053574</v>
      </c>
    </row>
    <row r="19" spans="1:26">
      <c r="A19" s="2" t="s">
        <v>131</v>
      </c>
      <c r="B19" s="3" t="s">
        <v>156</v>
      </c>
      <c r="C19" s="3" t="s">
        <v>24</v>
      </c>
      <c r="D19" s="4">
        <v>402966.76</v>
      </c>
      <c r="E19" s="3" t="s">
        <v>154</v>
      </c>
      <c r="F19" s="2" t="s">
        <v>170</v>
      </c>
      <c r="G19" s="5">
        <v>1197.5</v>
      </c>
      <c r="J19" s="4">
        <v>64388.5</v>
      </c>
      <c r="K19" s="6">
        <v>0.15978613223582</v>
      </c>
      <c r="L19" s="4">
        <v>0</v>
      </c>
      <c r="M19" s="6">
        <v>0</v>
      </c>
      <c r="N19" s="5">
        <v>55.5</v>
      </c>
      <c r="O19" s="6">
        <v>0.046346555323591</v>
      </c>
      <c r="P19" s="5">
        <v>63.5</v>
      </c>
      <c r="Q19" s="6">
        <v>0.053027139874739</v>
      </c>
    </row>
    <row r="20" spans="1:26">
      <c r="A20" s="3" t="s">
        <v>131</v>
      </c>
      <c r="B20" s="3" t="s">
        <v>158</v>
      </c>
      <c r="C20" s="3" t="s">
        <v>24</v>
      </c>
      <c r="D20" s="4">
        <v>1012731.7</v>
      </c>
      <c r="E20" s="3" t="s">
        <v>154</v>
      </c>
      <c r="G20" s="5">
        <v>0</v>
      </c>
      <c r="J20" s="4">
        <v>98262.0</v>
      </c>
      <c r="K20" s="6">
        <v>0.097026685350128</v>
      </c>
      <c r="L20" s="4">
        <v>0</v>
      </c>
      <c r="M20" s="6">
        <v>0</v>
      </c>
      <c r="N20" s="5">
        <v>0</v>
      </c>
      <c r="O20" s="6">
        <v>0</v>
      </c>
      <c r="P20" s="5">
        <v>0</v>
      </c>
      <c r="Q20" s="6">
        <v>0</v>
      </c>
    </row>
    <row r="21" spans="1:26">
      <c r="A21" s="2" t="s">
        <v>144</v>
      </c>
      <c r="B21" s="3" t="s">
        <v>145</v>
      </c>
      <c r="C21" s="3" t="s">
        <v>146</v>
      </c>
      <c r="D21" s="4">
        <v>416368.5</v>
      </c>
      <c r="E21" s="3" t="s">
        <v>143</v>
      </c>
      <c r="F21" s="2" t="s">
        <v>33</v>
      </c>
      <c r="G21" s="5">
        <v>0</v>
      </c>
      <c r="J21" s="3">
        <v>0</v>
      </c>
      <c r="K21" s="3">
        <v>0</v>
      </c>
      <c r="L21" s="3">
        <v>0</v>
      </c>
      <c r="M21" s="3">
        <v>0</v>
      </c>
      <c r="N21" s="5">
        <v>0</v>
      </c>
      <c r="O21" s="6">
        <v>0</v>
      </c>
      <c r="P21" s="5">
        <v>0</v>
      </c>
      <c r="Q21" s="6">
        <v>0</v>
      </c>
    </row>
    <row r="22" spans="1:26">
      <c r="A22" s="2" t="s">
        <v>89</v>
      </c>
      <c r="B22" s="3" t="s">
        <v>162</v>
      </c>
      <c r="C22" s="3" t="s">
        <v>19</v>
      </c>
      <c r="D22" s="4">
        <v>586218.4</v>
      </c>
      <c r="E22" s="3" t="s">
        <v>163</v>
      </c>
      <c r="F22" s="2" t="s">
        <v>186</v>
      </c>
      <c r="G22" s="5">
        <v>601.0</v>
      </c>
      <c r="J22" s="3">
        <v>0</v>
      </c>
      <c r="K22" s="3">
        <v>0</v>
      </c>
      <c r="L22" s="3">
        <v>0</v>
      </c>
      <c r="M22" s="3">
        <v>0</v>
      </c>
      <c r="N22" s="5">
        <v>113.5</v>
      </c>
      <c r="O22" s="6">
        <v>0.18885191347754</v>
      </c>
      <c r="P22" s="5">
        <v>178.0</v>
      </c>
      <c r="Q22" s="6">
        <v>0.29617304492512</v>
      </c>
    </row>
    <row r="23" spans="1:26">
      <c r="A23" s="2" t="s">
        <v>187</v>
      </c>
      <c r="B23" s="3" t="s">
        <v>188</v>
      </c>
      <c r="C23" s="3" t="s">
        <v>24</v>
      </c>
      <c r="D23" s="4">
        <v>815105.0</v>
      </c>
      <c r="E23" s="3" t="s">
        <v>189</v>
      </c>
      <c r="F23" s="2" t="s">
        <v>33</v>
      </c>
      <c r="G23" s="5">
        <v>0</v>
      </c>
      <c r="J23" s="3">
        <v>0</v>
      </c>
      <c r="K23" s="3">
        <v>0</v>
      </c>
      <c r="L23" s="3">
        <v>0</v>
      </c>
      <c r="M23" s="3">
        <v>0</v>
      </c>
      <c r="N23" s="5">
        <v>0</v>
      </c>
      <c r="O23" s="6">
        <v>0</v>
      </c>
      <c r="P23" s="5">
        <v>0</v>
      </c>
      <c r="Q23" s="6">
        <v>0</v>
      </c>
    </row>
    <row r="24" spans="1:26">
      <c r="A24" s="2" t="s">
        <v>171</v>
      </c>
      <c r="B24" s="3" t="s">
        <v>172</v>
      </c>
      <c r="C24" s="3" t="s">
        <v>173</v>
      </c>
      <c r="D24" s="4">
        <v>557400.0</v>
      </c>
      <c r="E24" s="3" t="s">
        <v>174</v>
      </c>
      <c r="F24" s="2" t="s">
        <v>167</v>
      </c>
      <c r="G24" s="5">
        <v>14.5</v>
      </c>
      <c r="J24" s="3">
        <v>0</v>
      </c>
      <c r="K24" s="3">
        <v>0</v>
      </c>
      <c r="L24" s="3">
        <v>0</v>
      </c>
      <c r="M24" s="3">
        <v>0</v>
      </c>
      <c r="N24" s="5">
        <v>0</v>
      </c>
      <c r="O24" s="6">
        <v>0</v>
      </c>
      <c r="P24" s="5">
        <v>8.0</v>
      </c>
      <c r="Q24" s="6">
        <v>0.55172413793103</v>
      </c>
    </row>
    <row r="25" spans="1:26">
      <c r="A25" s="3" t="s">
        <v>175</v>
      </c>
      <c r="B25" s="3" t="s">
        <v>176</v>
      </c>
      <c r="C25" s="3" t="s">
        <v>177</v>
      </c>
      <c r="D25" s="4">
        <v>9359072.53</v>
      </c>
      <c r="E25" s="3" t="s">
        <v>178</v>
      </c>
      <c r="F25" s="3" t="s">
        <v>190</v>
      </c>
      <c r="G25" s="5">
        <v>89.0</v>
      </c>
      <c r="J25" s="3">
        <v>0</v>
      </c>
      <c r="K25" s="3">
        <v>0</v>
      </c>
      <c r="L25" s="3">
        <v>0</v>
      </c>
      <c r="M25" s="3">
        <v>0</v>
      </c>
      <c r="N25" s="5">
        <v>0</v>
      </c>
      <c r="O25" s="6">
        <v>0</v>
      </c>
      <c r="P25" s="5">
        <v>16.0</v>
      </c>
      <c r="Q25" s="6">
        <v>0.17977528089888</v>
      </c>
    </row>
    <row r="26" spans="1:26">
      <c r="A26" s="7" t="s">
        <v>50</v>
      </c>
      <c r="D26" s="4">
        <f>SUM(D7:D25)</f>
        <v>49220381.9</v>
      </c>
      <c r="G26" s="5">
        <f>SUM(G7:G25)</f>
        <v>26345.25</v>
      </c>
      <c r="J26" s="4">
        <f>SUM(J7:J25)</f>
        <v>1262890.99</v>
      </c>
      <c r="K26" s="6">
        <f>(J26/D26)</f>
        <v>0.025657886860077</v>
      </c>
      <c r="L26" s="4">
        <f>SUM(L7:L25)</f>
        <v>272171.78</v>
      </c>
      <c r="M26" s="6">
        <f>(L26/D26)</f>
        <v>0.0055296559980572</v>
      </c>
      <c r="N26" s="5">
        <f>SUM(N7:N25)</f>
        <v>831</v>
      </c>
      <c r="O26" s="6">
        <f>(N26/G26)</f>
        <v>0.031542687960828</v>
      </c>
      <c r="P26" s="5">
        <f>SUM(P7:P25)</f>
        <v>4026.5</v>
      </c>
      <c r="Q26" s="6">
        <f>(P26/G26)</f>
        <v>0.15283590020972</v>
      </c>
    </row>
    <row r="27" spans="1:26">
      <c r="B27" t="s">
        <v>0</v>
      </c>
      <c r="C27" t="s">
        <v>104</v>
      </c>
      <c r="H27" t="s">
        <v>2</v>
      </c>
      <c r="I27" t="s">
        <v>3</v>
      </c>
    </row>
    <row r="28" spans="1:26">
      <c r="A28" s="1" t="s">
        <v>4</v>
      </c>
      <c r="B28" s="1" t="s">
        <v>5</v>
      </c>
      <c r="C28" s="1" t="s">
        <v>6</v>
      </c>
      <c r="D28" s="1" t="s">
        <v>7</v>
      </c>
      <c r="E28" s="1" t="s">
        <v>8</v>
      </c>
      <c r="F28" s="1" t="s">
        <v>9</v>
      </c>
      <c r="G28" s="1" t="s">
        <v>10</v>
      </c>
      <c r="H28" s="1" t="s">
        <v>11</v>
      </c>
      <c r="I28" s="1" t="s">
        <v>12</v>
      </c>
      <c r="J28" s="1" t="s">
        <v>13</v>
      </c>
      <c r="K28" s="1"/>
      <c r="L28" s="1" t="s">
        <v>14</v>
      </c>
      <c r="M28" s="1"/>
      <c r="N28" s="1" t="s">
        <v>15</v>
      </c>
      <c r="O28" s="1"/>
      <c r="P28" s="1" t="s">
        <v>16</v>
      </c>
      <c r="Q28" s="1"/>
    </row>
    <row r="29" spans="1:26">
      <c r="A29" s="2" t="s">
        <v>105</v>
      </c>
      <c r="B29" s="3" t="s">
        <v>106</v>
      </c>
      <c r="C29" s="3" t="s">
        <v>107</v>
      </c>
      <c r="D29" s="4">
        <v>4388526.0</v>
      </c>
      <c r="E29" s="3" t="s">
        <v>108</v>
      </c>
      <c r="F29" s="2" t="s">
        <v>179</v>
      </c>
      <c r="G29" s="5">
        <v>6844.5</v>
      </c>
      <c r="I29" s="3" t="s">
        <v>109</v>
      </c>
      <c r="J29" s="4">
        <v>2071969.0</v>
      </c>
      <c r="K29" s="6">
        <v>0.47213324018133</v>
      </c>
      <c r="L29" s="4">
        <v>438120.0</v>
      </c>
      <c r="M29" s="6">
        <v>0.099833064678209</v>
      </c>
      <c r="N29" s="5">
        <v>172.0</v>
      </c>
      <c r="O29" s="6">
        <v>0.025129666155307</v>
      </c>
      <c r="P29" s="5">
        <v>587.5</v>
      </c>
      <c r="Q29" s="6">
        <v>0.085835342245599</v>
      </c>
    </row>
    <row r="30" spans="1:26">
      <c r="A30" s="7" t="s">
        <v>50</v>
      </c>
      <c r="D30" s="4">
        <f>SUM(D29:D29)</f>
        <v>4388526</v>
      </c>
      <c r="G30" s="5">
        <f>SUM(G29:G29)</f>
        <v>6844.5</v>
      </c>
      <c r="J30" s="4">
        <f>SUM(J29:J29)</f>
        <v>2071969</v>
      </c>
      <c r="K30" s="6">
        <f>(J30/D30)</f>
        <v>0.47213324018133</v>
      </c>
      <c r="L30" s="4">
        <f>SUM(L29:L29)</f>
        <v>438120</v>
      </c>
      <c r="M30" s="6">
        <f>(L30/D30)</f>
        <v>0.099833064678209</v>
      </c>
      <c r="N30" s="5">
        <f>SUM(N29:N29)</f>
        <v>172</v>
      </c>
      <c r="O30" s="6">
        <f>(N30/G30)</f>
        <v>0.025129666155307</v>
      </c>
      <c r="P30" s="5">
        <f>SUM(P29:P29)</f>
        <v>587.5</v>
      </c>
      <c r="Q30" s="6">
        <f>(P30/G30)</f>
        <v>0.085835342245599</v>
      </c>
    </row>
    <row r="32" spans="1:26">
      <c r="A32" s="7" t="s">
        <v>110</v>
      </c>
      <c r="D32" s="4">
        <f>(D4+D26+D30)</f>
        <v>64799277.9</v>
      </c>
      <c r="G32" s="5">
        <f>(G4+G26+G30)</f>
        <v>71229.15</v>
      </c>
      <c r="J32" s="4">
        <f>(J4+J26+J30)</f>
        <v>3904000.7</v>
      </c>
      <c r="K32" s="6">
        <f>(J32/D32)</f>
        <v>0.060247595752915</v>
      </c>
      <c r="L32" s="4">
        <f>(L4+L26+L30)</f>
        <v>1049127.78</v>
      </c>
      <c r="M32" s="6">
        <f>(L32/D32)</f>
        <v>0.016190423936807</v>
      </c>
      <c r="N32" s="5">
        <f>(N4+N26+N30)</f>
        <v>1573</v>
      </c>
      <c r="O32" s="6">
        <f>(N32/G32)</f>
        <v>0.022083655357392</v>
      </c>
      <c r="P32" s="5">
        <f>(P4+P26+P30)</f>
        <v>13073.7</v>
      </c>
      <c r="Q32" s="6">
        <f>(P32/G32)</f>
        <v>0.18354423715572</v>
      </c>
    </row>
  </sheetData>
  <mergeCells>
    <mergeCell ref="J2:K2"/>
    <mergeCell ref="L2:M2"/>
    <mergeCell ref="N2:O2"/>
    <mergeCell ref="P2:Q2"/>
    <mergeCell ref="J6:K6"/>
    <mergeCell ref="L6:M6"/>
    <mergeCell ref="N6:O6"/>
    <mergeCell ref="P6:Q6"/>
    <mergeCell ref="J28:K28"/>
    <mergeCell ref="L28:M28"/>
    <mergeCell ref="N28:O28"/>
    <mergeCell ref="P28:Q28"/>
  </mergeCells>
  <conditionalFormatting sqref="J7">
    <cfRule type="cellIs" dxfId="0" priority="1" operator="equal">
      <formula>0</formula>
    </cfRule>
    <cfRule type="cellIs" dxfId="1" priority="2" operator="notEqual">
      <formula>0</formula>
    </cfRule>
  </conditionalFormatting>
  <conditionalFormatting sqref="K7">
    <cfRule type="cellIs" dxfId="0" priority="3" operator="equal">
      <formula>0</formula>
    </cfRule>
    <cfRule type="cellIs" dxfId="2" priority="4" operator="notEqual">
      <formula>0</formula>
    </cfRule>
  </conditionalFormatting>
  <conditionalFormatting sqref="L7">
    <cfRule type="cellIs" dxfId="0" priority="5" operator="equal">
      <formula>0</formula>
    </cfRule>
    <cfRule type="cellIs" dxfId="1" priority="6" operator="notEqual">
      <formula>0</formula>
    </cfRule>
  </conditionalFormatting>
  <conditionalFormatting sqref="M7">
    <cfRule type="cellIs" dxfId="0" priority="7" operator="equal">
      <formula>0</formula>
    </cfRule>
    <cfRule type="cellIs" dxfId="2" priority="8" operator="notEqual">
      <formula>0</formula>
    </cfRule>
  </conditionalFormatting>
  <conditionalFormatting sqref="J8">
    <cfRule type="cellIs" dxfId="0" priority="9" operator="equal">
      <formula>0</formula>
    </cfRule>
    <cfRule type="cellIs" dxfId="1" priority="10" operator="notEqual">
      <formula>0</formula>
    </cfRule>
  </conditionalFormatting>
  <conditionalFormatting sqref="K8">
    <cfRule type="cellIs" dxfId="0" priority="11" operator="equal">
      <formula>0</formula>
    </cfRule>
    <cfRule type="cellIs" dxfId="2" priority="12" operator="notEqual">
      <formula>0</formula>
    </cfRule>
  </conditionalFormatting>
  <conditionalFormatting sqref="L8">
    <cfRule type="cellIs" dxfId="0" priority="13" operator="equal">
      <formula>0</formula>
    </cfRule>
    <cfRule type="cellIs" dxfId="1" priority="14" operator="notEqual">
      <formula>0</formula>
    </cfRule>
  </conditionalFormatting>
  <conditionalFormatting sqref="M8">
    <cfRule type="cellIs" dxfId="0" priority="15" operator="equal">
      <formula>0</formula>
    </cfRule>
    <cfRule type="cellIs" dxfId="2" priority="16" operator="notEqual">
      <formula>0</formula>
    </cfRule>
  </conditionalFormatting>
  <conditionalFormatting sqref="J13">
    <cfRule type="cellIs" dxfId="0" priority="17" operator="equal">
      <formula>0</formula>
    </cfRule>
    <cfRule type="cellIs" dxfId="1" priority="18" operator="notEqual">
      <formula>0</formula>
    </cfRule>
  </conditionalFormatting>
  <conditionalFormatting sqref="K13">
    <cfRule type="cellIs" dxfId="0" priority="19" operator="equal">
      <formula>0</formula>
    </cfRule>
    <cfRule type="cellIs" dxfId="2" priority="20" operator="notEqual">
      <formula>0</formula>
    </cfRule>
  </conditionalFormatting>
  <conditionalFormatting sqref="L13">
    <cfRule type="cellIs" dxfId="0" priority="21" operator="equal">
      <formula>0</formula>
    </cfRule>
    <cfRule type="cellIs" dxfId="1" priority="22" operator="notEqual">
      <formula>0</formula>
    </cfRule>
  </conditionalFormatting>
  <conditionalFormatting sqref="M13">
    <cfRule type="cellIs" dxfId="0" priority="23" operator="equal">
      <formula>0</formula>
    </cfRule>
    <cfRule type="cellIs" dxfId="2" priority="24" operator="notEqual">
      <formula>0</formula>
    </cfRule>
  </conditionalFormatting>
  <conditionalFormatting sqref="J14">
    <cfRule type="cellIs" dxfId="0" priority="25" operator="equal">
      <formula>0</formula>
    </cfRule>
    <cfRule type="cellIs" dxfId="1" priority="26" operator="notEqual">
      <formula>0</formula>
    </cfRule>
  </conditionalFormatting>
  <conditionalFormatting sqref="K14">
    <cfRule type="cellIs" dxfId="0" priority="27" operator="equal">
      <formula>0</formula>
    </cfRule>
    <cfRule type="cellIs" dxfId="2" priority="28" operator="notEqual">
      <formula>0</formula>
    </cfRule>
  </conditionalFormatting>
  <conditionalFormatting sqref="L14">
    <cfRule type="cellIs" dxfId="0" priority="29" operator="equal">
      <formula>0</formula>
    </cfRule>
    <cfRule type="cellIs" dxfId="1" priority="30" operator="notEqual">
      <formula>0</formula>
    </cfRule>
  </conditionalFormatting>
  <conditionalFormatting sqref="M14">
    <cfRule type="cellIs" dxfId="0" priority="31" operator="equal">
      <formula>0</formula>
    </cfRule>
    <cfRule type="cellIs" dxfId="2" priority="32" operator="notEqual">
      <formula>0</formula>
    </cfRule>
  </conditionalFormatting>
  <conditionalFormatting sqref="J16">
    <cfRule type="cellIs" dxfId="0" priority="33" operator="equal">
      <formula>0</formula>
    </cfRule>
    <cfRule type="cellIs" dxfId="1" priority="34" operator="notEqual">
      <formula>0</formula>
    </cfRule>
  </conditionalFormatting>
  <conditionalFormatting sqref="K16">
    <cfRule type="cellIs" dxfId="0" priority="35" operator="equal">
      <formula>0</formula>
    </cfRule>
    <cfRule type="cellIs" dxfId="2" priority="36" operator="notEqual">
      <formula>0</formula>
    </cfRule>
  </conditionalFormatting>
  <conditionalFormatting sqref="L16">
    <cfRule type="cellIs" dxfId="0" priority="37" operator="equal">
      <formula>0</formula>
    </cfRule>
    <cfRule type="cellIs" dxfId="1" priority="38" operator="notEqual">
      <formula>0</formula>
    </cfRule>
  </conditionalFormatting>
  <conditionalFormatting sqref="M16">
    <cfRule type="cellIs" dxfId="0" priority="39" operator="equal">
      <formula>0</formula>
    </cfRule>
    <cfRule type="cellIs" dxfId="2" priority="40" operator="notEqual">
      <formula>0</formula>
    </cfRule>
  </conditionalFormatting>
  <conditionalFormatting sqref="J21">
    <cfRule type="cellIs" dxfId="0" priority="41" operator="equal">
      <formula>0</formula>
    </cfRule>
    <cfRule type="cellIs" dxfId="1" priority="42" operator="notEqual">
      <formula>0</formula>
    </cfRule>
  </conditionalFormatting>
  <conditionalFormatting sqref="K21">
    <cfRule type="cellIs" dxfId="0" priority="43" operator="equal">
      <formula>0</formula>
    </cfRule>
    <cfRule type="cellIs" dxfId="2" priority="44" operator="notEqual">
      <formula>0</formula>
    </cfRule>
  </conditionalFormatting>
  <conditionalFormatting sqref="L21">
    <cfRule type="cellIs" dxfId="0" priority="45" operator="equal">
      <formula>0</formula>
    </cfRule>
    <cfRule type="cellIs" dxfId="1" priority="46" operator="notEqual">
      <formula>0</formula>
    </cfRule>
  </conditionalFormatting>
  <conditionalFormatting sqref="M21">
    <cfRule type="cellIs" dxfId="0" priority="47" operator="equal">
      <formula>0</formula>
    </cfRule>
    <cfRule type="cellIs" dxfId="2" priority="48" operator="notEqual">
      <formula>0</formula>
    </cfRule>
  </conditionalFormatting>
  <conditionalFormatting sqref="J22">
    <cfRule type="cellIs" dxfId="0" priority="49" operator="equal">
      <formula>0</formula>
    </cfRule>
    <cfRule type="cellIs" dxfId="1" priority="50" operator="notEqual">
      <formula>0</formula>
    </cfRule>
  </conditionalFormatting>
  <conditionalFormatting sqref="K22">
    <cfRule type="cellIs" dxfId="0" priority="51" operator="equal">
      <formula>0</formula>
    </cfRule>
    <cfRule type="cellIs" dxfId="2" priority="52" operator="notEqual">
      <formula>0</formula>
    </cfRule>
  </conditionalFormatting>
  <conditionalFormatting sqref="L22">
    <cfRule type="cellIs" dxfId="0" priority="53" operator="equal">
      <formula>0</formula>
    </cfRule>
    <cfRule type="cellIs" dxfId="1" priority="54" operator="notEqual">
      <formula>0</formula>
    </cfRule>
  </conditionalFormatting>
  <conditionalFormatting sqref="M22">
    <cfRule type="cellIs" dxfId="0" priority="55" operator="equal">
      <formula>0</formula>
    </cfRule>
    <cfRule type="cellIs" dxfId="2" priority="56" operator="notEqual">
      <formula>0</formula>
    </cfRule>
  </conditionalFormatting>
  <conditionalFormatting sqref="J23">
    <cfRule type="cellIs" dxfId="0" priority="57" operator="equal">
      <formula>0</formula>
    </cfRule>
    <cfRule type="cellIs" dxfId="1" priority="58" operator="notEqual">
      <formula>0</formula>
    </cfRule>
  </conditionalFormatting>
  <conditionalFormatting sqref="K23">
    <cfRule type="cellIs" dxfId="0" priority="59" operator="equal">
      <formula>0</formula>
    </cfRule>
    <cfRule type="cellIs" dxfId="2" priority="60" operator="notEqual">
      <formula>0</formula>
    </cfRule>
  </conditionalFormatting>
  <conditionalFormatting sqref="L23">
    <cfRule type="cellIs" dxfId="0" priority="61" operator="equal">
      <formula>0</formula>
    </cfRule>
    <cfRule type="cellIs" dxfId="1" priority="62" operator="notEqual">
      <formula>0</formula>
    </cfRule>
  </conditionalFormatting>
  <conditionalFormatting sqref="M23">
    <cfRule type="cellIs" dxfId="0" priority="63" operator="equal">
      <formula>0</formula>
    </cfRule>
    <cfRule type="cellIs" dxfId="2" priority="64" operator="notEqual">
      <formula>0</formula>
    </cfRule>
  </conditionalFormatting>
  <conditionalFormatting sqref="J24">
    <cfRule type="cellIs" dxfId="0" priority="65" operator="equal">
      <formula>0</formula>
    </cfRule>
    <cfRule type="cellIs" dxfId="1" priority="66" operator="notEqual">
      <formula>0</formula>
    </cfRule>
  </conditionalFormatting>
  <conditionalFormatting sqref="K24">
    <cfRule type="cellIs" dxfId="0" priority="67" operator="equal">
      <formula>0</formula>
    </cfRule>
    <cfRule type="cellIs" dxfId="2" priority="68" operator="notEqual">
      <formula>0</formula>
    </cfRule>
  </conditionalFormatting>
  <conditionalFormatting sqref="L24">
    <cfRule type="cellIs" dxfId="0" priority="69" operator="equal">
      <formula>0</formula>
    </cfRule>
    <cfRule type="cellIs" dxfId="1" priority="70" operator="notEqual">
      <formula>0</formula>
    </cfRule>
  </conditionalFormatting>
  <conditionalFormatting sqref="M24">
    <cfRule type="cellIs" dxfId="0" priority="71" operator="equal">
      <formula>0</formula>
    </cfRule>
    <cfRule type="cellIs" dxfId="2" priority="72" operator="notEqual">
      <formula>0</formula>
    </cfRule>
  </conditionalFormatting>
  <conditionalFormatting sqref="J25">
    <cfRule type="cellIs" dxfId="0" priority="73" operator="equal">
      <formula>0</formula>
    </cfRule>
    <cfRule type="cellIs" dxfId="1" priority="74" operator="notEqual">
      <formula>0</formula>
    </cfRule>
  </conditionalFormatting>
  <conditionalFormatting sqref="K25">
    <cfRule type="cellIs" dxfId="0" priority="75" operator="equal">
      <formula>0</formula>
    </cfRule>
    <cfRule type="cellIs" dxfId="2" priority="76" operator="notEqual">
      <formula>0</formula>
    </cfRule>
  </conditionalFormatting>
  <conditionalFormatting sqref="L25">
    <cfRule type="cellIs" dxfId="0" priority="77" operator="equal">
      <formula>0</formula>
    </cfRule>
    <cfRule type="cellIs" dxfId="1" priority="78" operator="notEqual">
      <formula>0</formula>
    </cfRule>
  </conditionalFormatting>
  <conditionalFormatting sqref="M25">
    <cfRule type="cellIs" dxfId="0" priority="79" operator="equal">
      <formula>0</formula>
    </cfRule>
    <cfRule type="cellIs" dxfId="2" priority="80" operator="notEqual">
      <formula>0</formula>
    </cfRule>
  </conditionalFormatting>
  <hyperlinks>
    <hyperlink ref="A3" r:id="rId_hyperlink_1"/>
    <hyperlink ref="F3" r:id="rId_hyperlink_2"/>
    <hyperlink ref="A7" r:id="rId_hyperlink_3"/>
    <hyperlink ref="F7" r:id="rId_hyperlink_4"/>
    <hyperlink ref="A8" r:id="rId_hyperlink_5"/>
    <hyperlink ref="F8" r:id="rId_hyperlink_6"/>
    <hyperlink ref="A10" r:id="rId_hyperlink_7"/>
    <hyperlink ref="F10" r:id="rId_hyperlink_8"/>
    <hyperlink ref="A11" r:id="rId_hyperlink_9"/>
    <hyperlink ref="F11" r:id="rId_hyperlink_10"/>
    <hyperlink ref="A12" r:id="rId_hyperlink_11"/>
    <hyperlink ref="F12" r:id="rId_hyperlink_12"/>
    <hyperlink ref="A13" r:id="rId_hyperlink_13"/>
    <hyperlink ref="F13" r:id="rId_hyperlink_14"/>
    <hyperlink ref="A14" r:id="rId_hyperlink_15"/>
    <hyperlink ref="F14" r:id="rId_hyperlink_16"/>
    <hyperlink ref="A15" r:id="rId_hyperlink_17"/>
    <hyperlink ref="F15" r:id="rId_hyperlink_18"/>
    <hyperlink ref="A16" r:id="rId_hyperlink_19"/>
    <hyperlink ref="F16" r:id="rId_hyperlink_20"/>
    <hyperlink ref="A17" r:id="rId_hyperlink_21"/>
    <hyperlink ref="F17" r:id="rId_hyperlink_22"/>
    <hyperlink ref="A19" r:id="rId_hyperlink_23"/>
    <hyperlink ref="F19" r:id="rId_hyperlink_24"/>
    <hyperlink ref="A21" r:id="rId_hyperlink_25"/>
    <hyperlink ref="F21" r:id="rId_hyperlink_26"/>
    <hyperlink ref="A22" r:id="rId_hyperlink_27"/>
    <hyperlink ref="F22" r:id="rId_hyperlink_28"/>
    <hyperlink ref="A23" r:id="rId_hyperlink_29"/>
    <hyperlink ref="F23" r:id="rId_hyperlink_30"/>
    <hyperlink ref="A24" r:id="rId_hyperlink_31"/>
    <hyperlink ref="F24" r:id="rId_hyperlink_32"/>
    <hyperlink ref="A29" r:id="rId_hyperlink_33"/>
    <hyperlink ref="F29" r:id="rId_hyperlink_3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30"/>
  <sheetViews>
    <sheetView tabSelected="0" workbookViewId="0" showGridLines="true" showRowColHeaders="1">
      <selection activeCell="Q30" sqref="Q30"/>
    </sheetView>
  </sheetViews>
  <sheetFormatPr defaultRowHeight="14.4" outlineLevelRow="0" outlineLevelCol="0"/>
  <cols>
    <col min="1" max="1" width="17.567" bestFit="true" customWidth="true" style="0"/>
    <col min="2" max="2" width="77.695" bestFit="true" customWidth="true" style="0"/>
    <col min="3" max="3" width="56.415" bestFit="true" customWidth="true" style="0"/>
    <col min="4" max="4" width="20.995" bestFit="true" customWidth="true" style="0"/>
    <col min="5" max="5" width="23.423" bestFit="true" customWidth="true" style="0"/>
    <col min="6" max="6" width="17.567" bestFit="true" customWidth="true" style="0"/>
    <col min="7" max="7" width="13.997" bestFit="true" customWidth="true" style="0"/>
    <col min="8" max="8" width="13.997" bestFit="true" customWidth="true" style="0"/>
    <col min="9" max="9" width="13.997" bestFit="true" customWidth="true" style="0"/>
    <col min="10" max="10" width="19.852" bestFit="true" customWidth="true" style="0"/>
    <col min="11" max="11" width="10.426" bestFit="true" customWidth="true" style="0"/>
    <col min="12" max="12" width="19.852" bestFit="true" customWidth="true" style="0"/>
    <col min="13" max="13" width="9.283" bestFit="true" customWidth="true" style="0"/>
    <col min="14" max="14" width="12.854" bestFit="true" customWidth="true" style="0"/>
    <col min="15" max="15" width="10.426" bestFit="true" customWidth="true" style="0"/>
    <col min="26" max="26" width="9.10" bestFit="true" style="0"/>
  </cols>
  <sheetData>
    <row r="1" spans="1:26">
      <c r="B1" t="s">
        <v>0</v>
      </c>
      <c r="C1" t="s">
        <v>1</v>
      </c>
      <c r="H1" t="s">
        <v>2</v>
      </c>
      <c r="I1" t="s">
        <v>3</v>
      </c>
    </row>
    <row r="2" spans="1:26">
      <c r="A2" s="1" t="s">
        <v>4</v>
      </c>
      <c r="B2" s="1" t="s">
        <v>5</v>
      </c>
      <c r="C2" s="1" t="s">
        <v>6</v>
      </c>
      <c r="D2" s="1" t="s">
        <v>7</v>
      </c>
      <c r="E2" s="1" t="s">
        <v>8</v>
      </c>
      <c r="F2" s="1" t="s">
        <v>9</v>
      </c>
      <c r="G2" s="1" t="s">
        <v>10</v>
      </c>
      <c r="H2" s="1" t="s">
        <v>11</v>
      </c>
      <c r="I2" s="1" t="s">
        <v>12</v>
      </c>
      <c r="J2" s="1" t="s">
        <v>13</v>
      </c>
      <c r="K2" s="1"/>
      <c r="L2" s="1" t="s">
        <v>14</v>
      </c>
      <c r="M2" s="1"/>
      <c r="N2" s="1" t="s">
        <v>15</v>
      </c>
      <c r="O2" s="1"/>
      <c r="P2" s="1" t="s">
        <v>16</v>
      </c>
      <c r="Q2" s="1"/>
    </row>
    <row r="3" spans="1:26">
      <c r="A3" s="2" t="s">
        <v>17</v>
      </c>
      <c r="B3" s="3" t="s">
        <v>18</v>
      </c>
      <c r="C3" s="3" t="s">
        <v>19</v>
      </c>
      <c r="D3" s="4">
        <v>11190370.0</v>
      </c>
      <c r="E3" s="3" t="s">
        <v>20</v>
      </c>
      <c r="F3" s="2" t="s">
        <v>21</v>
      </c>
      <c r="G3" s="5">
        <v>38039.4</v>
      </c>
      <c r="J3" s="4">
        <v>569140.71</v>
      </c>
      <c r="K3" s="6">
        <v>0.050859865223402</v>
      </c>
      <c r="L3" s="4">
        <v>338836.0</v>
      </c>
      <c r="M3" s="6">
        <v>0.030279249032874</v>
      </c>
      <c r="N3" s="5">
        <v>570.0</v>
      </c>
      <c r="O3" s="6">
        <v>0.014984463477342</v>
      </c>
      <c r="P3" s="5">
        <v>8459.7</v>
      </c>
      <c r="Q3" s="6">
        <v>0.22239309768293</v>
      </c>
    </row>
    <row r="4" spans="1:26">
      <c r="A4" s="7" t="s">
        <v>50</v>
      </c>
      <c r="D4" s="4">
        <f>SUM(D3:D3)</f>
        <v>11190370</v>
      </c>
      <c r="G4" s="5">
        <f>SUM(G3:G3)</f>
        <v>38039.4</v>
      </c>
      <c r="J4" s="4">
        <f>SUM(J3:J3)</f>
        <v>569140.71</v>
      </c>
      <c r="K4" s="6">
        <f>(J4/D4)</f>
        <v>0.050859865223402</v>
      </c>
      <c r="L4" s="4">
        <f>SUM(L3:L3)</f>
        <v>338836</v>
      </c>
      <c r="M4" s="6">
        <f>(L4/D4)</f>
        <v>0.030279249032874</v>
      </c>
      <c r="N4" s="5">
        <f>SUM(N3:N3)</f>
        <v>570</v>
      </c>
      <c r="O4" s="6">
        <f>(N4/G4)</f>
        <v>0.014984463477342</v>
      </c>
      <c r="P4" s="5">
        <f>SUM(P3:P3)</f>
        <v>8459.7</v>
      </c>
      <c r="Q4" s="6">
        <f>(P4/G4)</f>
        <v>0.22239309768293</v>
      </c>
    </row>
    <row r="5" spans="1:26">
      <c r="B5" t="s">
        <v>0</v>
      </c>
      <c r="C5" t="s">
        <v>51</v>
      </c>
      <c r="H5" t="s">
        <v>2</v>
      </c>
      <c r="I5" t="s">
        <v>3</v>
      </c>
    </row>
    <row r="6" spans="1:26">
      <c r="A6" s="1" t="s">
        <v>4</v>
      </c>
      <c r="B6" s="1" t="s">
        <v>5</v>
      </c>
      <c r="C6" s="1" t="s">
        <v>6</v>
      </c>
      <c r="D6" s="1" t="s">
        <v>7</v>
      </c>
      <c r="E6" s="1" t="s">
        <v>8</v>
      </c>
      <c r="F6" s="1" t="s">
        <v>9</v>
      </c>
      <c r="G6" s="1" t="s">
        <v>10</v>
      </c>
      <c r="H6" s="1" t="s">
        <v>11</v>
      </c>
      <c r="I6" s="1" t="s">
        <v>12</v>
      </c>
      <c r="J6" s="1" t="s">
        <v>13</v>
      </c>
      <c r="K6" s="1"/>
      <c r="L6" s="1" t="s">
        <v>14</v>
      </c>
      <c r="M6" s="1"/>
      <c r="N6" s="1" t="s">
        <v>15</v>
      </c>
      <c r="O6" s="1"/>
      <c r="P6" s="1" t="s">
        <v>16</v>
      </c>
      <c r="Q6" s="1"/>
    </row>
    <row r="7" spans="1:26">
      <c r="A7" s="2" t="s">
        <v>72</v>
      </c>
      <c r="B7" s="3" t="s">
        <v>73</v>
      </c>
      <c r="C7" s="3" t="s">
        <v>74</v>
      </c>
      <c r="D7" s="4">
        <v>4000000.0</v>
      </c>
      <c r="E7" s="3" t="s">
        <v>75</v>
      </c>
      <c r="F7" s="2" t="s">
        <v>33</v>
      </c>
      <c r="G7" s="5">
        <v>0</v>
      </c>
      <c r="J7" s="3">
        <v>0</v>
      </c>
      <c r="K7" s="3">
        <v>0</v>
      </c>
      <c r="L7" s="3">
        <v>0</v>
      </c>
      <c r="M7" s="3">
        <v>0</v>
      </c>
      <c r="N7" s="5">
        <v>0</v>
      </c>
      <c r="O7" s="6">
        <v>0</v>
      </c>
      <c r="P7" s="5">
        <v>0</v>
      </c>
      <c r="Q7" s="6">
        <v>0</v>
      </c>
    </row>
    <row r="8" spans="1:26">
      <c r="A8" s="3" t="s">
        <v>92</v>
      </c>
      <c r="B8" s="3" t="s">
        <v>93</v>
      </c>
      <c r="C8" s="3" t="s">
        <v>24</v>
      </c>
      <c r="D8" s="4">
        <v>286080.0</v>
      </c>
      <c r="E8" s="3" t="s">
        <v>94</v>
      </c>
      <c r="F8" s="3" t="s">
        <v>95</v>
      </c>
      <c r="G8" s="5">
        <v>593.0</v>
      </c>
      <c r="J8" s="4">
        <v>22345.13</v>
      </c>
      <c r="K8" s="6">
        <v>0.078107976789709</v>
      </c>
      <c r="L8" s="4">
        <v>0</v>
      </c>
      <c r="M8" s="6">
        <v>0</v>
      </c>
      <c r="N8" s="5">
        <v>4.0</v>
      </c>
      <c r="O8" s="6">
        <v>0.0067453625632378</v>
      </c>
      <c r="P8" s="5">
        <v>32.0</v>
      </c>
      <c r="Q8" s="6">
        <v>0.053962900505902</v>
      </c>
    </row>
    <row r="9" spans="1:26">
      <c r="A9" s="2" t="s">
        <v>76</v>
      </c>
      <c r="B9" s="3" t="s">
        <v>96</v>
      </c>
      <c r="C9" s="3" t="s">
        <v>78</v>
      </c>
      <c r="D9" s="4">
        <v>645700.0</v>
      </c>
      <c r="E9" s="3" t="s">
        <v>97</v>
      </c>
      <c r="F9" s="2" t="s">
        <v>136</v>
      </c>
      <c r="G9" s="5">
        <v>1237.0</v>
      </c>
      <c r="J9" s="4">
        <v>49707.9</v>
      </c>
      <c r="K9" s="6">
        <v>0.076982964224872</v>
      </c>
      <c r="L9" s="4">
        <v>0</v>
      </c>
      <c r="M9" s="6">
        <v>0</v>
      </c>
      <c r="N9" s="5">
        <v>15.0</v>
      </c>
      <c r="O9" s="6">
        <v>0.012126111560226</v>
      </c>
      <c r="P9" s="5">
        <v>117.0</v>
      </c>
      <c r="Q9" s="6">
        <v>0.094583670169766</v>
      </c>
    </row>
    <row r="10" spans="1:26">
      <c r="A10" s="2" t="s">
        <v>99</v>
      </c>
      <c r="B10" s="3" t="s">
        <v>100</v>
      </c>
      <c r="C10" s="3" t="s">
        <v>19</v>
      </c>
      <c r="D10" s="4">
        <v>9660000.0</v>
      </c>
      <c r="E10" s="3" t="s">
        <v>101</v>
      </c>
      <c r="F10" s="2" t="s">
        <v>191</v>
      </c>
      <c r="G10" s="5">
        <v>12062.0</v>
      </c>
      <c r="J10" s="4">
        <v>454903.61</v>
      </c>
      <c r="K10" s="6">
        <v>0.047091471014493</v>
      </c>
      <c r="L10" s="4">
        <v>38601.08</v>
      </c>
      <c r="M10" s="6">
        <v>0.0039959710144928</v>
      </c>
      <c r="N10" s="5">
        <v>759.0</v>
      </c>
      <c r="O10" s="6">
        <v>0.062924888078262</v>
      </c>
      <c r="P10" s="5">
        <v>2891.5</v>
      </c>
      <c r="Q10" s="6">
        <v>0.23971978113082</v>
      </c>
    </row>
    <row r="11" spans="1:26">
      <c r="A11" s="2" t="s">
        <v>102</v>
      </c>
      <c r="B11" s="3" t="s">
        <v>103</v>
      </c>
      <c r="C11" s="3" t="s">
        <v>32</v>
      </c>
      <c r="D11" s="4">
        <v>1420000.0</v>
      </c>
      <c r="E11" s="3" t="s">
        <v>101</v>
      </c>
      <c r="F11" s="2" t="s">
        <v>192</v>
      </c>
      <c r="G11" s="5">
        <v>4598.25</v>
      </c>
      <c r="J11" s="4">
        <v>162367.45</v>
      </c>
      <c r="K11" s="6">
        <v>0.11434327464789</v>
      </c>
      <c r="L11" s="4">
        <v>129175.0</v>
      </c>
      <c r="M11" s="6">
        <v>0.090968309859155</v>
      </c>
      <c r="N11" s="5">
        <v>131.0</v>
      </c>
      <c r="O11" s="6">
        <v>0.028489099113793</v>
      </c>
      <c r="P11" s="5">
        <v>67.0</v>
      </c>
      <c r="Q11" s="6">
        <v>0.014570760615452</v>
      </c>
    </row>
    <row r="12" spans="1:26">
      <c r="A12" s="2" t="s">
        <v>121</v>
      </c>
      <c r="B12" s="3" t="s">
        <v>122</v>
      </c>
      <c r="C12" s="3" t="s">
        <v>123</v>
      </c>
      <c r="D12" s="4">
        <v>980963.0</v>
      </c>
      <c r="E12" s="3" t="s">
        <v>124</v>
      </c>
      <c r="F12" s="2" t="s">
        <v>193</v>
      </c>
      <c r="G12" s="5">
        <v>1692.5</v>
      </c>
      <c r="J12" s="3">
        <v>0</v>
      </c>
      <c r="K12" s="3">
        <v>0</v>
      </c>
      <c r="L12" s="3">
        <v>0</v>
      </c>
      <c r="M12" s="3">
        <v>0</v>
      </c>
      <c r="N12" s="5">
        <v>0</v>
      </c>
      <c r="O12" s="6">
        <v>0</v>
      </c>
      <c r="P12" s="5">
        <v>0</v>
      </c>
      <c r="Q12" s="6">
        <v>0</v>
      </c>
    </row>
    <row r="13" spans="1:26">
      <c r="A13" s="2" t="s">
        <v>125</v>
      </c>
      <c r="B13" s="3" t="s">
        <v>126</v>
      </c>
      <c r="C13" s="3" t="s">
        <v>24</v>
      </c>
      <c r="D13" s="4">
        <v>9786745.0</v>
      </c>
      <c r="E13" s="3" t="s">
        <v>124</v>
      </c>
      <c r="F13" s="2" t="s">
        <v>194</v>
      </c>
      <c r="G13" s="5">
        <v>1019.5</v>
      </c>
      <c r="J13" s="3">
        <v>0</v>
      </c>
      <c r="K13" s="3">
        <v>0</v>
      </c>
      <c r="L13" s="3">
        <v>0</v>
      </c>
      <c r="M13" s="3">
        <v>0</v>
      </c>
      <c r="N13" s="5">
        <v>0</v>
      </c>
      <c r="O13" s="6">
        <v>0</v>
      </c>
      <c r="P13" s="5">
        <v>19.5</v>
      </c>
      <c r="Q13" s="6">
        <v>0.019127023050515</v>
      </c>
    </row>
    <row r="14" spans="1:26">
      <c r="A14" s="2" t="s">
        <v>127</v>
      </c>
      <c r="B14" s="3" t="s">
        <v>128</v>
      </c>
      <c r="C14" s="3" t="s">
        <v>24</v>
      </c>
      <c r="D14" s="4">
        <v>109700.0</v>
      </c>
      <c r="E14" s="3" t="s">
        <v>129</v>
      </c>
      <c r="F14" s="2" t="s">
        <v>139</v>
      </c>
      <c r="G14" s="5">
        <v>222.5</v>
      </c>
      <c r="J14" s="4">
        <v>15258.0</v>
      </c>
      <c r="K14" s="6">
        <v>0.13908842297174</v>
      </c>
      <c r="L14" s="4">
        <v>0</v>
      </c>
      <c r="M14" s="6">
        <v>0</v>
      </c>
      <c r="N14" s="5">
        <v>12.0</v>
      </c>
      <c r="O14" s="6">
        <v>0.053932584269663</v>
      </c>
      <c r="P14" s="5">
        <v>22.0</v>
      </c>
      <c r="Q14" s="6">
        <v>0.098876404494382</v>
      </c>
    </row>
    <row r="15" spans="1:26">
      <c r="A15" s="2" t="s">
        <v>131</v>
      </c>
      <c r="B15" s="3" t="s">
        <v>132</v>
      </c>
      <c r="C15" s="3" t="s">
        <v>24</v>
      </c>
      <c r="D15" s="4">
        <v>200000.0</v>
      </c>
      <c r="E15" s="3" t="s">
        <v>124</v>
      </c>
      <c r="F15" s="2" t="s">
        <v>140</v>
      </c>
      <c r="G15" s="5">
        <v>550.0</v>
      </c>
      <c r="J15" s="3">
        <v>0</v>
      </c>
      <c r="K15" s="3">
        <v>0</v>
      </c>
      <c r="L15" s="3">
        <v>0</v>
      </c>
      <c r="M15" s="3">
        <v>0</v>
      </c>
      <c r="N15" s="5">
        <v>8.0</v>
      </c>
      <c r="O15" s="6">
        <v>0.014545454545455</v>
      </c>
      <c r="P15" s="5">
        <v>112.5</v>
      </c>
      <c r="Q15" s="6">
        <v>0.20454545454545</v>
      </c>
    </row>
    <row r="16" spans="1:26">
      <c r="A16" s="2" t="s">
        <v>141</v>
      </c>
      <c r="B16" s="3" t="s">
        <v>142</v>
      </c>
      <c r="C16" s="3" t="s">
        <v>19</v>
      </c>
      <c r="D16" s="4">
        <v>7424430.0</v>
      </c>
      <c r="E16" s="3" t="s">
        <v>143</v>
      </c>
      <c r="F16" s="2" t="s">
        <v>195</v>
      </c>
      <c r="G16" s="5">
        <v>5031.5</v>
      </c>
      <c r="J16" s="4">
        <v>312770.4</v>
      </c>
      <c r="K16" s="6">
        <v>0.042127193602741</v>
      </c>
      <c r="L16" s="4">
        <v>104395.7</v>
      </c>
      <c r="M16" s="6">
        <v>0.014061106374496</v>
      </c>
      <c r="N16" s="5">
        <v>10.5</v>
      </c>
      <c r="O16" s="6">
        <v>0.0020868528271887</v>
      </c>
      <c r="P16" s="5">
        <v>1258.0</v>
      </c>
      <c r="Q16" s="6">
        <v>0.25002484348604</v>
      </c>
    </row>
    <row r="17" spans="1:26">
      <c r="A17" s="3" t="s">
        <v>131</v>
      </c>
      <c r="B17" s="3" t="s">
        <v>153</v>
      </c>
      <c r="C17" s="3" t="s">
        <v>24</v>
      </c>
      <c r="D17" s="4">
        <v>805071.01</v>
      </c>
      <c r="E17" s="3" t="s">
        <v>154</v>
      </c>
      <c r="F17" s="3" t="s">
        <v>101</v>
      </c>
      <c r="G17" s="5">
        <v>3436.0</v>
      </c>
      <c r="J17" s="4">
        <v>82888.0</v>
      </c>
      <c r="K17" s="6">
        <v>0.10295737763555</v>
      </c>
      <c r="L17" s="4">
        <v>0</v>
      </c>
      <c r="M17" s="6">
        <v>0</v>
      </c>
      <c r="N17" s="5">
        <v>62.0</v>
      </c>
      <c r="O17" s="6">
        <v>0.018044237485448</v>
      </c>
      <c r="P17" s="5">
        <v>233.5</v>
      </c>
      <c r="Q17" s="6">
        <v>0.067956926658906</v>
      </c>
    </row>
    <row r="18" spans="1:26">
      <c r="A18" s="2" t="s">
        <v>131</v>
      </c>
      <c r="B18" s="3" t="s">
        <v>156</v>
      </c>
      <c r="C18" s="3" t="s">
        <v>24</v>
      </c>
      <c r="D18" s="4">
        <v>402966.76</v>
      </c>
      <c r="E18" s="3" t="s">
        <v>154</v>
      </c>
      <c r="F18" s="2" t="s">
        <v>170</v>
      </c>
      <c r="G18" s="5">
        <v>1248.0</v>
      </c>
      <c r="J18" s="4">
        <v>64388.5</v>
      </c>
      <c r="K18" s="6">
        <v>0.15978613223582</v>
      </c>
      <c r="L18" s="4">
        <v>0</v>
      </c>
      <c r="M18" s="6">
        <v>0</v>
      </c>
      <c r="N18" s="5">
        <v>65.5</v>
      </c>
      <c r="O18" s="6">
        <v>0.052483974358974</v>
      </c>
      <c r="P18" s="5">
        <v>66.5</v>
      </c>
      <c r="Q18" s="6">
        <v>0.053285256410256</v>
      </c>
    </row>
    <row r="19" spans="1:26">
      <c r="A19" s="3" t="s">
        <v>131</v>
      </c>
      <c r="B19" s="3" t="s">
        <v>158</v>
      </c>
      <c r="C19" s="3" t="s">
        <v>24</v>
      </c>
      <c r="D19" s="4">
        <v>1012731.7</v>
      </c>
      <c r="E19" s="3" t="s">
        <v>154</v>
      </c>
      <c r="F19" s="3" t="s">
        <v>196</v>
      </c>
      <c r="G19" s="5">
        <v>470.5</v>
      </c>
      <c r="J19" s="4">
        <v>98262.0</v>
      </c>
      <c r="K19" s="6">
        <v>0.097026685350128</v>
      </c>
      <c r="L19" s="4">
        <v>0</v>
      </c>
      <c r="M19" s="6">
        <v>0</v>
      </c>
      <c r="N19" s="5">
        <v>0</v>
      </c>
      <c r="O19" s="6">
        <v>0</v>
      </c>
      <c r="P19" s="5">
        <v>112.0</v>
      </c>
      <c r="Q19" s="6">
        <v>0.23804463336876</v>
      </c>
    </row>
    <row r="20" spans="1:26">
      <c r="A20" s="2" t="s">
        <v>144</v>
      </c>
      <c r="B20" s="3" t="s">
        <v>145</v>
      </c>
      <c r="C20" s="3" t="s">
        <v>146</v>
      </c>
      <c r="D20" s="4">
        <v>416368.5</v>
      </c>
      <c r="E20" s="3" t="s">
        <v>143</v>
      </c>
      <c r="F20" s="2" t="s">
        <v>33</v>
      </c>
      <c r="G20" s="5">
        <v>0</v>
      </c>
      <c r="J20" s="3">
        <v>0</v>
      </c>
      <c r="K20" s="3">
        <v>0</v>
      </c>
      <c r="L20" s="3">
        <v>0</v>
      </c>
      <c r="M20" s="3">
        <v>0</v>
      </c>
      <c r="N20" s="5">
        <v>0</v>
      </c>
      <c r="O20" s="6">
        <v>0</v>
      </c>
      <c r="P20" s="5">
        <v>0</v>
      </c>
      <c r="Q20" s="6">
        <v>0</v>
      </c>
    </row>
    <row r="21" spans="1:26">
      <c r="A21" s="2" t="s">
        <v>89</v>
      </c>
      <c r="B21" s="3" t="s">
        <v>162</v>
      </c>
      <c r="C21" s="3" t="s">
        <v>19</v>
      </c>
      <c r="D21" s="4">
        <v>586218.4</v>
      </c>
      <c r="E21" s="3" t="s">
        <v>163</v>
      </c>
      <c r="F21" s="2" t="s">
        <v>195</v>
      </c>
      <c r="G21" s="5">
        <v>895.0</v>
      </c>
      <c r="J21" s="3">
        <v>0</v>
      </c>
      <c r="K21" s="3">
        <v>0</v>
      </c>
      <c r="L21" s="3">
        <v>0</v>
      </c>
      <c r="M21" s="3">
        <v>0</v>
      </c>
      <c r="N21" s="5">
        <v>146.5</v>
      </c>
      <c r="O21" s="6">
        <v>0.16368715083799</v>
      </c>
      <c r="P21" s="5">
        <v>218.5</v>
      </c>
      <c r="Q21" s="6">
        <v>0.24413407821229</v>
      </c>
    </row>
    <row r="22" spans="1:26">
      <c r="A22" s="2" t="s">
        <v>171</v>
      </c>
      <c r="B22" s="3" t="s">
        <v>172</v>
      </c>
      <c r="C22" s="3" t="s">
        <v>173</v>
      </c>
      <c r="D22" s="4">
        <v>557400.0</v>
      </c>
      <c r="E22" s="3" t="s">
        <v>174</v>
      </c>
      <c r="F22" s="2" t="s">
        <v>197</v>
      </c>
      <c r="G22" s="5">
        <v>261.5</v>
      </c>
      <c r="J22" s="3">
        <v>0</v>
      </c>
      <c r="K22" s="3">
        <v>0</v>
      </c>
      <c r="L22" s="3">
        <v>0</v>
      </c>
      <c r="M22" s="3">
        <v>0</v>
      </c>
      <c r="N22" s="5">
        <v>0</v>
      </c>
      <c r="O22" s="6">
        <v>0</v>
      </c>
      <c r="P22" s="5">
        <v>8.0</v>
      </c>
      <c r="Q22" s="6">
        <v>0.030592734225621</v>
      </c>
    </row>
    <row r="23" spans="1:26">
      <c r="A23" s="3" t="s">
        <v>175</v>
      </c>
      <c r="B23" s="3" t="s">
        <v>176</v>
      </c>
      <c r="C23" s="3" t="s">
        <v>177</v>
      </c>
      <c r="D23" s="4">
        <v>9359072.53</v>
      </c>
      <c r="E23" s="3" t="s">
        <v>178</v>
      </c>
      <c r="F23" s="3" t="s">
        <v>198</v>
      </c>
      <c r="G23" s="5">
        <v>1534.0</v>
      </c>
      <c r="J23" s="3">
        <v>0</v>
      </c>
      <c r="K23" s="3">
        <v>0</v>
      </c>
      <c r="L23" s="3">
        <v>0</v>
      </c>
      <c r="M23" s="3">
        <v>0</v>
      </c>
      <c r="N23" s="5">
        <v>0</v>
      </c>
      <c r="O23" s="6">
        <v>0</v>
      </c>
      <c r="P23" s="5">
        <v>497.5</v>
      </c>
      <c r="Q23" s="6">
        <v>0.32431551499348</v>
      </c>
    </row>
    <row r="24" spans="1:26">
      <c r="A24" s="7" t="s">
        <v>50</v>
      </c>
      <c r="D24" s="4">
        <f>SUM(D7:D23)</f>
        <v>47653446.9</v>
      </c>
      <c r="G24" s="5">
        <f>SUM(G7:G23)</f>
        <v>34851.25</v>
      </c>
      <c r="J24" s="4">
        <f>SUM(J7:J23)</f>
        <v>1262890.99</v>
      </c>
      <c r="K24" s="6">
        <f>(J24/D24)</f>
        <v>0.026501566458564</v>
      </c>
      <c r="L24" s="4">
        <f>SUM(L7:L23)</f>
        <v>272171.78</v>
      </c>
      <c r="M24" s="6">
        <f>(L24/D24)</f>
        <v>0.0057114814920135</v>
      </c>
      <c r="N24" s="5">
        <f>SUM(N7:N23)</f>
        <v>1213.5</v>
      </c>
      <c r="O24" s="6">
        <f>(N24/G24)</f>
        <v>0.03481941106847</v>
      </c>
      <c r="P24" s="5">
        <f>SUM(P7:P23)</f>
        <v>5655.5</v>
      </c>
      <c r="Q24" s="6">
        <f>(P24/G24)</f>
        <v>0.16227538467056</v>
      </c>
    </row>
    <row r="25" spans="1:26">
      <c r="B25" t="s">
        <v>0</v>
      </c>
      <c r="C25" t="s">
        <v>104</v>
      </c>
      <c r="H25" t="s">
        <v>2</v>
      </c>
      <c r="I25" t="s">
        <v>3</v>
      </c>
    </row>
    <row r="26" spans="1:26">
      <c r="A26" s="1" t="s">
        <v>4</v>
      </c>
      <c r="B26" s="1" t="s">
        <v>5</v>
      </c>
      <c r="C26" s="1" t="s">
        <v>6</v>
      </c>
      <c r="D26" s="1" t="s">
        <v>7</v>
      </c>
      <c r="E26" s="1" t="s">
        <v>8</v>
      </c>
      <c r="F26" s="1" t="s">
        <v>9</v>
      </c>
      <c r="G26" s="1" t="s">
        <v>10</v>
      </c>
      <c r="H26" s="1" t="s">
        <v>11</v>
      </c>
      <c r="I26" s="1" t="s">
        <v>12</v>
      </c>
      <c r="J26" s="1" t="s">
        <v>13</v>
      </c>
      <c r="K26" s="1"/>
      <c r="L26" s="1" t="s">
        <v>14</v>
      </c>
      <c r="M26" s="1"/>
      <c r="N26" s="1" t="s">
        <v>15</v>
      </c>
      <c r="O26" s="1"/>
      <c r="P26" s="1" t="s">
        <v>16</v>
      </c>
      <c r="Q26" s="1"/>
    </row>
    <row r="27" spans="1:26">
      <c r="A27" s="2" t="s">
        <v>105</v>
      </c>
      <c r="B27" s="3" t="s">
        <v>106</v>
      </c>
      <c r="C27" s="3" t="s">
        <v>107</v>
      </c>
      <c r="D27" s="4">
        <v>4388526.0</v>
      </c>
      <c r="E27" s="3" t="s">
        <v>108</v>
      </c>
      <c r="F27" s="2" t="s">
        <v>199</v>
      </c>
      <c r="G27" s="5">
        <v>9437.4</v>
      </c>
      <c r="H27" s="3" t="s">
        <v>109</v>
      </c>
      <c r="I27" s="3" t="s">
        <v>109</v>
      </c>
      <c r="J27" s="4">
        <v>2071969.0</v>
      </c>
      <c r="K27" s="6">
        <v>0.47213324018133</v>
      </c>
      <c r="L27" s="4">
        <v>438120.0</v>
      </c>
      <c r="M27" s="6">
        <v>0.099833064678209</v>
      </c>
      <c r="N27" s="5">
        <v>225.0</v>
      </c>
      <c r="O27" s="6">
        <v>0.023841312225825</v>
      </c>
      <c r="P27" s="5">
        <v>937.4</v>
      </c>
      <c r="Q27" s="6">
        <v>0.09932820480217</v>
      </c>
    </row>
    <row r="28" spans="1:26">
      <c r="A28" s="7" t="s">
        <v>50</v>
      </c>
      <c r="D28" s="4">
        <f>SUM(D27:D27)</f>
        <v>4388526</v>
      </c>
      <c r="G28" s="5">
        <f>SUM(G27:G27)</f>
        <v>9437.4</v>
      </c>
      <c r="J28" s="4">
        <f>SUM(J27:J27)</f>
        <v>2071969</v>
      </c>
      <c r="K28" s="6">
        <f>(J28/D28)</f>
        <v>0.47213324018133</v>
      </c>
      <c r="L28" s="4">
        <f>SUM(L27:L27)</f>
        <v>438120</v>
      </c>
      <c r="M28" s="6">
        <f>(L28/D28)</f>
        <v>0.099833064678209</v>
      </c>
      <c r="N28" s="5">
        <f>SUM(N27:N27)</f>
        <v>225</v>
      </c>
      <c r="O28" s="6">
        <f>(N28/G28)</f>
        <v>0.023841312225825</v>
      </c>
      <c r="P28" s="5">
        <f>SUM(P27:P27)</f>
        <v>937.4</v>
      </c>
      <c r="Q28" s="6">
        <f>(P28/G28)</f>
        <v>0.09932820480217</v>
      </c>
    </row>
    <row r="30" spans="1:26">
      <c r="A30" s="7" t="s">
        <v>110</v>
      </c>
      <c r="D30" s="4">
        <f>(D4+D24+D28)</f>
        <v>63232342.9</v>
      </c>
      <c r="G30" s="5">
        <f>(G4+G24+G28)</f>
        <v>82328.05</v>
      </c>
      <c r="J30" s="4">
        <f>(J4+J24+J28)</f>
        <v>3904000.7</v>
      </c>
      <c r="K30" s="6">
        <f>(J30/D30)</f>
        <v>0.061740566946476</v>
      </c>
      <c r="L30" s="4">
        <f>(L4+L24+L28)</f>
        <v>1049127.78</v>
      </c>
      <c r="M30" s="6">
        <f>(L30/D30)</f>
        <v>0.016591632254702</v>
      </c>
      <c r="N30" s="5">
        <f>(N4+N24+N28)</f>
        <v>2008.5</v>
      </c>
      <c r="O30" s="6">
        <f>(N30/G30)</f>
        <v>0.024396302353815</v>
      </c>
      <c r="P30" s="5">
        <f>(P4+P24+P28)</f>
        <v>15052.6</v>
      </c>
      <c r="Q30" s="6">
        <f>(P30/G30)</f>
        <v>0.18283683386161</v>
      </c>
    </row>
  </sheetData>
  <mergeCells>
    <mergeCell ref="J2:K2"/>
    <mergeCell ref="L2:M2"/>
    <mergeCell ref="N2:O2"/>
    <mergeCell ref="P2:Q2"/>
    <mergeCell ref="J6:K6"/>
    <mergeCell ref="L6:M6"/>
    <mergeCell ref="N6:O6"/>
    <mergeCell ref="P6:Q6"/>
    <mergeCell ref="J26:K26"/>
    <mergeCell ref="L26:M26"/>
    <mergeCell ref="N26:O26"/>
    <mergeCell ref="P26:Q26"/>
  </mergeCells>
  <conditionalFormatting sqref="J7">
    <cfRule type="cellIs" dxfId="0" priority="1" operator="equal">
      <formula>0</formula>
    </cfRule>
    <cfRule type="cellIs" dxfId="1" priority="2" operator="notEqual">
      <formula>0</formula>
    </cfRule>
  </conditionalFormatting>
  <conditionalFormatting sqref="K7">
    <cfRule type="cellIs" dxfId="0" priority="3" operator="equal">
      <formula>0</formula>
    </cfRule>
    <cfRule type="cellIs" dxfId="2" priority="4" operator="notEqual">
      <formula>0</formula>
    </cfRule>
  </conditionalFormatting>
  <conditionalFormatting sqref="L7">
    <cfRule type="cellIs" dxfId="0" priority="5" operator="equal">
      <formula>0</formula>
    </cfRule>
    <cfRule type="cellIs" dxfId="1" priority="6" operator="notEqual">
      <formula>0</formula>
    </cfRule>
  </conditionalFormatting>
  <conditionalFormatting sqref="M7">
    <cfRule type="cellIs" dxfId="0" priority="7" operator="equal">
      <formula>0</formula>
    </cfRule>
    <cfRule type="cellIs" dxfId="2" priority="8" operator="notEqual">
      <formula>0</formula>
    </cfRule>
  </conditionalFormatting>
  <conditionalFormatting sqref="J12">
    <cfRule type="cellIs" dxfId="0" priority="9" operator="equal">
      <formula>0</formula>
    </cfRule>
    <cfRule type="cellIs" dxfId="1" priority="10" operator="notEqual">
      <formula>0</formula>
    </cfRule>
  </conditionalFormatting>
  <conditionalFormatting sqref="K12">
    <cfRule type="cellIs" dxfId="0" priority="11" operator="equal">
      <formula>0</formula>
    </cfRule>
    <cfRule type="cellIs" dxfId="2" priority="12" operator="notEqual">
      <formula>0</formula>
    </cfRule>
  </conditionalFormatting>
  <conditionalFormatting sqref="L12">
    <cfRule type="cellIs" dxfId="0" priority="13" operator="equal">
      <formula>0</formula>
    </cfRule>
    <cfRule type="cellIs" dxfId="1" priority="14" operator="notEqual">
      <formula>0</formula>
    </cfRule>
  </conditionalFormatting>
  <conditionalFormatting sqref="M12">
    <cfRule type="cellIs" dxfId="0" priority="15" operator="equal">
      <formula>0</formula>
    </cfRule>
    <cfRule type="cellIs" dxfId="2" priority="16" operator="notEqual">
      <formula>0</formula>
    </cfRule>
  </conditionalFormatting>
  <conditionalFormatting sqref="J13">
    <cfRule type="cellIs" dxfId="0" priority="17" operator="equal">
      <formula>0</formula>
    </cfRule>
    <cfRule type="cellIs" dxfId="1" priority="18" operator="notEqual">
      <formula>0</formula>
    </cfRule>
  </conditionalFormatting>
  <conditionalFormatting sqref="K13">
    <cfRule type="cellIs" dxfId="0" priority="19" operator="equal">
      <formula>0</formula>
    </cfRule>
    <cfRule type="cellIs" dxfId="2" priority="20" operator="notEqual">
      <formula>0</formula>
    </cfRule>
  </conditionalFormatting>
  <conditionalFormatting sqref="L13">
    <cfRule type="cellIs" dxfId="0" priority="21" operator="equal">
      <formula>0</formula>
    </cfRule>
    <cfRule type="cellIs" dxfId="1" priority="22" operator="notEqual">
      <formula>0</formula>
    </cfRule>
  </conditionalFormatting>
  <conditionalFormatting sqref="M13">
    <cfRule type="cellIs" dxfId="0" priority="23" operator="equal">
      <formula>0</formula>
    </cfRule>
    <cfRule type="cellIs" dxfId="2" priority="24" operator="notEqual">
      <formula>0</formula>
    </cfRule>
  </conditionalFormatting>
  <conditionalFormatting sqref="J15">
    <cfRule type="cellIs" dxfId="0" priority="25" operator="equal">
      <formula>0</formula>
    </cfRule>
    <cfRule type="cellIs" dxfId="1" priority="26" operator="notEqual">
      <formula>0</formula>
    </cfRule>
  </conditionalFormatting>
  <conditionalFormatting sqref="K15">
    <cfRule type="cellIs" dxfId="0" priority="27" operator="equal">
      <formula>0</formula>
    </cfRule>
    <cfRule type="cellIs" dxfId="2" priority="28" operator="notEqual">
      <formula>0</formula>
    </cfRule>
  </conditionalFormatting>
  <conditionalFormatting sqref="L15">
    <cfRule type="cellIs" dxfId="0" priority="29" operator="equal">
      <formula>0</formula>
    </cfRule>
    <cfRule type="cellIs" dxfId="1" priority="30" operator="notEqual">
      <formula>0</formula>
    </cfRule>
  </conditionalFormatting>
  <conditionalFormatting sqref="M15">
    <cfRule type="cellIs" dxfId="0" priority="31" operator="equal">
      <formula>0</formula>
    </cfRule>
    <cfRule type="cellIs" dxfId="2" priority="32" operator="notEqual">
      <formula>0</formula>
    </cfRule>
  </conditionalFormatting>
  <conditionalFormatting sqref="J20">
    <cfRule type="cellIs" dxfId="0" priority="33" operator="equal">
      <formula>0</formula>
    </cfRule>
    <cfRule type="cellIs" dxfId="1" priority="34" operator="notEqual">
      <formula>0</formula>
    </cfRule>
  </conditionalFormatting>
  <conditionalFormatting sqref="K20">
    <cfRule type="cellIs" dxfId="0" priority="35" operator="equal">
      <formula>0</formula>
    </cfRule>
    <cfRule type="cellIs" dxfId="2" priority="36" operator="notEqual">
      <formula>0</formula>
    </cfRule>
  </conditionalFormatting>
  <conditionalFormatting sqref="L20">
    <cfRule type="cellIs" dxfId="0" priority="37" operator="equal">
      <formula>0</formula>
    </cfRule>
    <cfRule type="cellIs" dxfId="1" priority="38" operator="notEqual">
      <formula>0</formula>
    </cfRule>
  </conditionalFormatting>
  <conditionalFormatting sqref="M20">
    <cfRule type="cellIs" dxfId="0" priority="39" operator="equal">
      <formula>0</formula>
    </cfRule>
    <cfRule type="cellIs" dxfId="2" priority="40" operator="notEqual">
      <formula>0</formula>
    </cfRule>
  </conditionalFormatting>
  <conditionalFormatting sqref="J21">
    <cfRule type="cellIs" dxfId="0" priority="41" operator="equal">
      <formula>0</formula>
    </cfRule>
    <cfRule type="cellIs" dxfId="1" priority="42" operator="notEqual">
      <formula>0</formula>
    </cfRule>
  </conditionalFormatting>
  <conditionalFormatting sqref="K21">
    <cfRule type="cellIs" dxfId="0" priority="43" operator="equal">
      <formula>0</formula>
    </cfRule>
    <cfRule type="cellIs" dxfId="2" priority="44" operator="notEqual">
      <formula>0</formula>
    </cfRule>
  </conditionalFormatting>
  <conditionalFormatting sqref="L21">
    <cfRule type="cellIs" dxfId="0" priority="45" operator="equal">
      <formula>0</formula>
    </cfRule>
    <cfRule type="cellIs" dxfId="1" priority="46" operator="notEqual">
      <formula>0</formula>
    </cfRule>
  </conditionalFormatting>
  <conditionalFormatting sqref="M21">
    <cfRule type="cellIs" dxfId="0" priority="47" operator="equal">
      <formula>0</formula>
    </cfRule>
    <cfRule type="cellIs" dxfId="2" priority="48" operator="notEqual">
      <formula>0</formula>
    </cfRule>
  </conditionalFormatting>
  <conditionalFormatting sqref="J22">
    <cfRule type="cellIs" dxfId="0" priority="49" operator="equal">
      <formula>0</formula>
    </cfRule>
    <cfRule type="cellIs" dxfId="1" priority="50" operator="notEqual">
      <formula>0</formula>
    </cfRule>
  </conditionalFormatting>
  <conditionalFormatting sqref="K22">
    <cfRule type="cellIs" dxfId="0" priority="51" operator="equal">
      <formula>0</formula>
    </cfRule>
    <cfRule type="cellIs" dxfId="2" priority="52" operator="notEqual">
      <formula>0</formula>
    </cfRule>
  </conditionalFormatting>
  <conditionalFormatting sqref="L22">
    <cfRule type="cellIs" dxfId="0" priority="53" operator="equal">
      <formula>0</formula>
    </cfRule>
    <cfRule type="cellIs" dxfId="1" priority="54" operator="notEqual">
      <formula>0</formula>
    </cfRule>
  </conditionalFormatting>
  <conditionalFormatting sqref="M22">
    <cfRule type="cellIs" dxfId="0" priority="55" operator="equal">
      <formula>0</formula>
    </cfRule>
    <cfRule type="cellIs" dxfId="2" priority="56" operator="notEqual">
      <formula>0</formula>
    </cfRule>
  </conditionalFormatting>
  <conditionalFormatting sqref="J23">
    <cfRule type="cellIs" dxfId="0" priority="57" operator="equal">
      <formula>0</formula>
    </cfRule>
    <cfRule type="cellIs" dxfId="1" priority="58" operator="notEqual">
      <formula>0</formula>
    </cfRule>
  </conditionalFormatting>
  <conditionalFormatting sqref="K23">
    <cfRule type="cellIs" dxfId="0" priority="59" operator="equal">
      <formula>0</formula>
    </cfRule>
    <cfRule type="cellIs" dxfId="2" priority="60" operator="notEqual">
      <formula>0</formula>
    </cfRule>
  </conditionalFormatting>
  <conditionalFormatting sqref="L23">
    <cfRule type="cellIs" dxfId="0" priority="61" operator="equal">
      <formula>0</formula>
    </cfRule>
    <cfRule type="cellIs" dxfId="1" priority="62" operator="notEqual">
      <formula>0</formula>
    </cfRule>
  </conditionalFormatting>
  <conditionalFormatting sqref="M23">
    <cfRule type="cellIs" dxfId="0" priority="63" operator="equal">
      <formula>0</formula>
    </cfRule>
    <cfRule type="cellIs" dxfId="2" priority="64" operator="notEqual">
      <formula>0</formula>
    </cfRule>
  </conditionalFormatting>
  <hyperlinks>
    <hyperlink ref="A3" r:id="rId_hyperlink_1"/>
    <hyperlink ref="F3" r:id="rId_hyperlink_2"/>
    <hyperlink ref="A7" r:id="rId_hyperlink_3"/>
    <hyperlink ref="F7" r:id="rId_hyperlink_4"/>
    <hyperlink ref="A9" r:id="rId_hyperlink_5"/>
    <hyperlink ref="F9" r:id="rId_hyperlink_6"/>
    <hyperlink ref="A10" r:id="rId_hyperlink_7"/>
    <hyperlink ref="F10" r:id="rId_hyperlink_8"/>
    <hyperlink ref="A11" r:id="rId_hyperlink_9"/>
    <hyperlink ref="F11" r:id="rId_hyperlink_10"/>
    <hyperlink ref="A12" r:id="rId_hyperlink_11"/>
    <hyperlink ref="F12" r:id="rId_hyperlink_12"/>
    <hyperlink ref="A13" r:id="rId_hyperlink_13"/>
    <hyperlink ref="F13" r:id="rId_hyperlink_14"/>
    <hyperlink ref="A14" r:id="rId_hyperlink_15"/>
    <hyperlink ref="F14" r:id="rId_hyperlink_16"/>
    <hyperlink ref="A15" r:id="rId_hyperlink_17"/>
    <hyperlink ref="F15" r:id="rId_hyperlink_18"/>
    <hyperlink ref="A16" r:id="rId_hyperlink_19"/>
    <hyperlink ref="F16" r:id="rId_hyperlink_20"/>
    <hyperlink ref="A18" r:id="rId_hyperlink_21"/>
    <hyperlink ref="F18" r:id="rId_hyperlink_22"/>
    <hyperlink ref="A20" r:id="rId_hyperlink_23"/>
    <hyperlink ref="F20" r:id="rId_hyperlink_24"/>
    <hyperlink ref="A21" r:id="rId_hyperlink_25"/>
    <hyperlink ref="F21" r:id="rId_hyperlink_26"/>
    <hyperlink ref="A22" r:id="rId_hyperlink_27"/>
    <hyperlink ref="F22" r:id="rId_hyperlink_28"/>
    <hyperlink ref="A27" r:id="rId_hyperlink_29"/>
    <hyperlink ref="F27" r:id="rId_hyperlink_3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 2025</vt:lpstr>
      <vt:lpstr>February, 2025</vt:lpstr>
      <vt:lpstr>March, 2025</vt:lpstr>
      <vt:lpstr>April, 2025</vt:lpstr>
      <vt:lpstr>May, 2025</vt:lpstr>
      <vt:lpstr>June, 2025</vt:lpstr>
      <vt:lpstr>July, 2025</vt:lpstr>
      <vt:lpstr>August, 2025</vt:lpstr>
      <vt:lpstr>September, 2025</vt:lpstr>
      <vt:lpstr>October, 2025</vt:lpstr>
      <vt:lpstr>November, 2025</vt:lpstr>
      <vt:lpstr>December, 2025</vt:lpstr>
      <vt:lpstr>Instructions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ePrismSoft</dc:creator>
  <cp:lastModifiedBy>ePrismSoft</cp:lastModifiedBy>
  <dcterms:created xsi:type="dcterms:W3CDTF">2026-01-16T09:06:39-06:00</dcterms:created>
  <dcterms:modified xsi:type="dcterms:W3CDTF">2026-01-16T09:06:39-06:00</dcterms:modified>
  <dc:title>Contractor Summary Workbook</dc:title>
  <dc:description>Contractor Summary Workbook - Copyright 2025 Human Capital Development, LLC</dc:description>
  <dc:subject>Contractor Summary Workbook</dc:subject>
  <cp:keywords>office excel eprismsoft contractor summary</cp:keywords>
  <cp:category>Contractor Summary Workbook</cp:category>
</cp:coreProperties>
</file>